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1D784622-101F-4BA0-8317-3ADCB3910C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明细统计表" sheetId="2" r:id="rId1"/>
  </sheets>
  <definedNames>
    <definedName name="_xlnm._FilterDatabase" localSheetId="0" hidden="1">明细统计表!$A$2:$XFB$450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24" i="2" l="1"/>
  <c r="M117" i="2"/>
  <c r="L446" i="2"/>
  <c r="M446" i="2" s="1"/>
  <c r="M445" i="2"/>
  <c r="M444" i="2"/>
  <c r="M443" i="2"/>
  <c r="M442" i="2"/>
  <c r="M441" i="2"/>
  <c r="M440" i="2"/>
  <c r="L439" i="2"/>
  <c r="M439" i="2" s="1"/>
  <c r="L438" i="2"/>
  <c r="M438" i="2" s="1"/>
  <c r="L437" i="2"/>
  <c r="M437" i="2" s="1"/>
  <c r="L436" i="2"/>
  <c r="M436" i="2" s="1"/>
  <c r="L435" i="2"/>
  <c r="M435" i="2" s="1"/>
  <c r="L434" i="2"/>
  <c r="M434" i="2" s="1"/>
  <c r="L433" i="2"/>
  <c r="M433" i="2" s="1"/>
  <c r="L432" i="2"/>
  <c r="M432" i="2" s="1"/>
  <c r="M431" i="2"/>
  <c r="L430" i="2"/>
  <c r="M430" i="2" s="1"/>
  <c r="L429" i="2"/>
  <c r="M429" i="2" s="1"/>
  <c r="L428" i="2"/>
  <c r="M428" i="2" s="1"/>
  <c r="L427" i="2"/>
  <c r="M427" i="2" s="1"/>
  <c r="M422" i="2"/>
  <c r="M421" i="2"/>
  <c r="M420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43" i="2"/>
  <c r="M342" i="2"/>
  <c r="M341" i="2"/>
  <c r="M340" i="2"/>
  <c r="M151" i="2"/>
  <c r="M150" i="2"/>
  <c r="M149" i="2"/>
  <c r="M148" i="2"/>
  <c r="M147" i="2"/>
  <c r="M116" i="2"/>
  <c r="M115" i="2"/>
  <c r="M114" i="2"/>
  <c r="M113" i="2"/>
  <c r="M112" i="2"/>
  <c r="M111" i="2"/>
  <c r="M110" i="2"/>
  <c r="M109" i="2"/>
  <c r="M108" i="2"/>
  <c r="K107" i="2"/>
  <c r="M107" i="2" s="1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6" i="2"/>
  <c r="M37" i="2" s="1"/>
  <c r="M26" i="2"/>
  <c r="M27" i="2" s="1"/>
  <c r="M28" i="2" s="1"/>
  <c r="M29" i="2" s="1"/>
  <c r="M30" i="2" s="1"/>
  <c r="M31" i="2" s="1"/>
  <c r="M32" i="2" s="1"/>
  <c r="M33" i="2" s="1"/>
  <c r="M34" i="2" s="1"/>
  <c r="M12" i="2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10" i="2"/>
</calcChain>
</file>

<file path=xl/sharedStrings.xml><?xml version="1.0" encoding="utf-8"?>
<sst xmlns="http://schemas.openxmlformats.org/spreadsheetml/2006/main" count="4473" uniqueCount="1116">
  <si>
    <t>序号</t>
  </si>
  <si>
    <t>国企集团名称</t>
  </si>
  <si>
    <t>出租单位</t>
  </si>
  <si>
    <t>出租单位性质</t>
  </si>
  <si>
    <t>出租资产类别</t>
  </si>
  <si>
    <t>出租是否经审批</t>
  </si>
  <si>
    <t>有无转租</t>
  </si>
  <si>
    <t>最终承租方名称</t>
  </si>
  <si>
    <t>最终承租方统一社会信用代码</t>
  </si>
  <si>
    <t>土地房产详细地址</t>
  </si>
  <si>
    <t>出租面积（㎡）</t>
  </si>
  <si>
    <t>2022年一季度实际应交租金</t>
  </si>
  <si>
    <t>实际减免租金金额</t>
  </si>
  <si>
    <t>减免方式</t>
  </si>
  <si>
    <t>温州市工业与能源发展集团有限公司</t>
  </si>
  <si>
    <t>国有全资企业</t>
  </si>
  <si>
    <t>房产</t>
  </si>
  <si>
    <t>是</t>
  </si>
  <si>
    <t>否</t>
  </si>
  <si>
    <t>浙江华明会计师事务所有限公司</t>
  </si>
  <si>
    <t>温州市锦江路458号深蓝大厦15层</t>
  </si>
  <si>
    <t>在下一期租金中抵扣</t>
  </si>
  <si>
    <t>温州深蓝医院有限公司</t>
  </si>
  <si>
    <t>91330300323446947X</t>
  </si>
  <si>
    <t>温州市锦江路458号深蓝大厦1602室</t>
  </si>
  <si>
    <t>温州爵色娱乐文化有限公司</t>
  </si>
  <si>
    <t>91330302MA2L4LH747</t>
  </si>
  <si>
    <r>
      <rPr>
        <sz val="10"/>
        <color theme="1"/>
        <rFont val="宋体"/>
        <family val="3"/>
        <charset val="134"/>
      </rPr>
      <t>温州市</t>
    </r>
    <r>
      <rPr>
        <sz val="10"/>
        <color rgb="FF000000"/>
        <rFont val="宋体"/>
        <family val="3"/>
        <charset val="134"/>
      </rPr>
      <t>大南门龙泉巷的亦美大厦3-5幢102-15室</t>
    </r>
  </si>
  <si>
    <t>温州市昌泰电力驾驶员培训有限公司</t>
  </si>
  <si>
    <t>9133030475706935x2</t>
  </si>
  <si>
    <t>温州市飞霞南路20号临街3号店面</t>
  </si>
  <si>
    <t>温州木材集团有限公司</t>
  </si>
  <si>
    <t>温州润云商贸有限公司</t>
  </si>
  <si>
    <t>91330300336379907Q</t>
  </si>
  <si>
    <t>鹿城区鞋都大道235号润锦商业中心-101室</t>
  </si>
  <si>
    <t>温州联融经略商业管理有限公司</t>
  </si>
  <si>
    <t>91330302MA2L50L86N</t>
  </si>
  <si>
    <t>温州市鞋都大道235号润锦商业中心15-16层</t>
  </si>
  <si>
    <t>君道企业管理（温州）有限公司</t>
  </si>
  <si>
    <t>91330302MA2ARP769B</t>
  </si>
  <si>
    <t>鹿城区鞋都大道345弄99号宏润大厦101室等</t>
  </si>
  <si>
    <t>温州枫林文化艺术有限公司</t>
  </si>
  <si>
    <t>91330302MA7BJREW8G</t>
  </si>
  <si>
    <t>鹿城区双屿街道鞋都大道327号锦昌府邸2-5幢133室一层、二层</t>
  </si>
  <si>
    <t>温州市三尚商业管理有限公司</t>
  </si>
  <si>
    <t>91330302MA285AKD6F</t>
  </si>
  <si>
    <t>鹿城区鞋都大道235号润锦商业中心101室</t>
  </si>
  <si>
    <t>温州启真教育咨询有限公司</t>
  </si>
  <si>
    <t>91330302MA2AWLR2XW</t>
  </si>
  <si>
    <t>润锦商业中心L1003-L1004</t>
  </si>
  <si>
    <t>温州市起智艺术培训有限公司</t>
  </si>
  <si>
    <t>91330302MA2CRDNW2E</t>
  </si>
  <si>
    <t>润锦商业中心L3007-L3008</t>
  </si>
  <si>
    <t>温州爱魔豆文化培训有限公司</t>
  </si>
  <si>
    <t>91330302MA2AWEG8XL</t>
  </si>
  <si>
    <t>润锦商业中心L3055-L3056</t>
  </si>
  <si>
    <t>温州鹿城德五康鞋业有限公司</t>
  </si>
  <si>
    <t>91330302MA7D9PHG86</t>
  </si>
  <si>
    <t>润锦商业中心L3047-L3048</t>
  </si>
  <si>
    <t>温州京煦白体育发展有限公司</t>
  </si>
  <si>
    <t>91330302MA2L2GNR1G</t>
  </si>
  <si>
    <t>润锦商业中心L3013-L3014</t>
  </si>
  <si>
    <t>温州市鹿城区优势教育科技有限公司</t>
  </si>
  <si>
    <t>91330302MA2L1GLX2L</t>
  </si>
  <si>
    <t>润锦商业中心L3015-L3017</t>
  </si>
  <si>
    <t>温州市星鑫文化创意有限公司</t>
  </si>
  <si>
    <t>91330302MA7B1Q5273</t>
  </si>
  <si>
    <t>润锦商业中心L3054</t>
  </si>
  <si>
    <t>温州天予传媒有限公司</t>
  </si>
  <si>
    <t>91330302MA2CQYJO7D</t>
  </si>
  <si>
    <t>润锦商业中心L4112-L4114</t>
  </si>
  <si>
    <t>润锦商业中心L4115</t>
  </si>
  <si>
    <t>温州维鹏体育发展有限公司</t>
  </si>
  <si>
    <t>91330302MA2L4LXL0C</t>
  </si>
  <si>
    <t>润锦商业中心L4132-L4138</t>
  </si>
  <si>
    <t>温州健久艺佳人康养服务有限公司</t>
  </si>
  <si>
    <t>91330302MA2J8N3H24</t>
  </si>
  <si>
    <t>润锦商业中心L6032</t>
  </si>
  <si>
    <t>温州众洁口腔门诊有限公司</t>
  </si>
  <si>
    <t>91330302MA2HA2CD95</t>
  </si>
  <si>
    <t>锦昌府邸2-5-111室</t>
  </si>
  <si>
    <t>浙江林小林餐饮管理有限公司</t>
  </si>
  <si>
    <t>91330302MA2L1DTF85</t>
  </si>
  <si>
    <t>锦昌府邸2-5-110室</t>
  </si>
  <si>
    <t>土地</t>
  </si>
  <si>
    <t>温州市华元企业管理有限公司</t>
  </si>
  <si>
    <t>91330302MA285YWX14</t>
  </si>
  <si>
    <t>温州市鹿城区仰义街道渔藤路43弄1号</t>
  </si>
  <si>
    <t>温州市隆新五金有限公司</t>
  </si>
  <si>
    <t>91330302MA298PXG1K</t>
  </si>
  <si>
    <t>渔渡片区1幢</t>
  </si>
  <si>
    <t>温州市龙泰涂料有限公司</t>
  </si>
  <si>
    <t>91330302307502363R</t>
  </si>
  <si>
    <t>渔渡片区3幢</t>
  </si>
  <si>
    <t>渔渡片区12-1幢</t>
  </si>
  <si>
    <t>温州意本压铸有限公司</t>
  </si>
  <si>
    <t>91330302307799814H</t>
  </si>
  <si>
    <t>渔渡片区4幢</t>
  </si>
  <si>
    <t>温州市冠升五金有限公司</t>
  </si>
  <si>
    <t>91330302MA298KX15K</t>
  </si>
  <si>
    <t>渔渡片区5幢</t>
  </si>
  <si>
    <t>温州市国炎五金有限公司</t>
  </si>
  <si>
    <t>91330302MA2CN3JP0W</t>
  </si>
  <si>
    <t>渔渡片区6幢</t>
  </si>
  <si>
    <t>温州市马力五金有限公司</t>
  </si>
  <si>
    <t>91330302MA298WMC8U</t>
  </si>
  <si>
    <t>渔渡片区7幢</t>
  </si>
  <si>
    <t>温州炬星金属有限公司</t>
  </si>
  <si>
    <t>91330302MA285L3H0E</t>
  </si>
  <si>
    <t>渔渡片区9-10幢</t>
  </si>
  <si>
    <t>温州盛禾机械科技有限公司</t>
  </si>
  <si>
    <t>91330301MA2958CW6W</t>
  </si>
  <si>
    <t>渔渡片区12-2幢</t>
  </si>
  <si>
    <t>温州优居公寓管理有限公司</t>
  </si>
  <si>
    <t>91330302MA2CTL5K2Y</t>
  </si>
  <si>
    <t>温州市鹿城区丰门街道温金璐1939号</t>
  </si>
  <si>
    <t>温州尉莱酒店管理有限公司</t>
  </si>
  <si>
    <t>91330302MA2AW1A00J</t>
  </si>
  <si>
    <t>温金璐1939号商务楼7-8楼</t>
  </si>
  <si>
    <t>浙江小湘里餐饮服务有限公司</t>
  </si>
  <si>
    <t>91330302MA2AWB469T</t>
  </si>
  <si>
    <t>温金璐1939号商务楼1-2楼</t>
  </si>
  <si>
    <t>温州绿星木材贸易有限公司</t>
  </si>
  <si>
    <t>温州市神龙建材科技有限公司</t>
  </si>
  <si>
    <t>91330302MA28761F1E</t>
  </si>
  <si>
    <t>温金路1939号温州木材市场1A01、02号</t>
  </si>
  <si>
    <t>温州南山木业有限公司</t>
  </si>
  <si>
    <t>91330300558617448M</t>
  </si>
  <si>
    <t>温金路1939号温州木材市场1A13号</t>
  </si>
  <si>
    <t>温州兆隆木业有限公司</t>
  </si>
  <si>
    <t>91330302MA2L5BJ67U</t>
  </si>
  <si>
    <t>温金路1939号温州木材市场1A16号</t>
  </si>
  <si>
    <t>温州晨晨木业有限公司</t>
  </si>
  <si>
    <t>91330302MA2L4WMJ43</t>
  </si>
  <si>
    <t>温金路1939号温州木材市场1A22号</t>
  </si>
  <si>
    <t>温州鑫益达装饰材料有限公司</t>
  </si>
  <si>
    <t>91330300MA285WUC1H</t>
  </si>
  <si>
    <t>温金路1939号温州木材市场1B08号</t>
  </si>
  <si>
    <t>温金路1939号温州木材市场1B09号</t>
  </si>
  <si>
    <t>温州市温瑞家居有限公司</t>
  </si>
  <si>
    <t>91330300MA2CN45Q2L</t>
  </si>
  <si>
    <t>温金路1939号温州木材市场1B15号</t>
  </si>
  <si>
    <t>温州献光装璜材料有限公司</t>
  </si>
  <si>
    <t>91330300MA296LJ42R</t>
  </si>
  <si>
    <t>温金路1939号温州木材市场1B24号</t>
  </si>
  <si>
    <t>温州市金桃木材有限公司</t>
  </si>
  <si>
    <t>91330300MA296KCF55</t>
  </si>
  <si>
    <t>温金路1939号温州木材市场1B25号</t>
  </si>
  <si>
    <t>温州莉华木业有限公司</t>
  </si>
  <si>
    <t>91330302MA2AWWX79L</t>
  </si>
  <si>
    <t>温金路1939号温州木材市场1B27号</t>
  </si>
  <si>
    <t>温州小峰木业有限公司</t>
  </si>
  <si>
    <t>91330302MA2AWT8T1R</t>
  </si>
  <si>
    <t>温金路1939号温州木材市场1B28号</t>
  </si>
  <si>
    <t>温州元祥建材有限公司</t>
  </si>
  <si>
    <t>91330302MA2L4DHT22</t>
  </si>
  <si>
    <t>温金路1939号温州木材市场1B30号</t>
  </si>
  <si>
    <t>温州创硕装饰工程有限公司</t>
  </si>
  <si>
    <t>91330302MA7E65DW3M</t>
  </si>
  <si>
    <t>温金路1939号温州木材市场1B32号</t>
  </si>
  <si>
    <t>温州恒枫建材有限公司</t>
  </si>
  <si>
    <t>91330302MA2HA2K545</t>
  </si>
  <si>
    <t>温金路1939号温州木材市场1C02号</t>
  </si>
  <si>
    <t>温州伍伍伍木业有限公司</t>
  </si>
  <si>
    <t>91330300MA285B0L78</t>
  </si>
  <si>
    <t>温金路1939号温州木材市场1C04号</t>
  </si>
  <si>
    <t>温州市金焕木业有限公司</t>
  </si>
  <si>
    <t>91330302MA2H94BM65</t>
  </si>
  <si>
    <t>温金路1939号温州木材市场1C08号</t>
  </si>
  <si>
    <t>温州惠佳建材有限公司</t>
  </si>
  <si>
    <t>91330302MA2H9UB4X1</t>
  </si>
  <si>
    <t>温金路1939号温州木材市场1C09号</t>
  </si>
  <si>
    <t>温州东利木业有限公司</t>
  </si>
  <si>
    <t>91330302MA2HD5EU5F</t>
  </si>
  <si>
    <t>温金路1939号温州木材市场1C12号</t>
  </si>
  <si>
    <t>温州恩敏木业装饰有限公司</t>
  </si>
  <si>
    <t>91330300MA2943N08D</t>
  </si>
  <si>
    <t>温金路1939号温州木材市场1C18号</t>
  </si>
  <si>
    <t>温州承珍木业有限公司</t>
  </si>
  <si>
    <t>91330302MA2H981A5T</t>
  </si>
  <si>
    <t>温金路1939号温州木材市场1C20号</t>
  </si>
  <si>
    <t>温金路1939号温州木材市场1C21号</t>
  </si>
  <si>
    <t>温州市忠睿建材有限公司</t>
  </si>
  <si>
    <t>91330302MA2ARLW83C</t>
  </si>
  <si>
    <t>温金路1939号温州木材市场1C22号</t>
  </si>
  <si>
    <t>温州炳春木业有限公司</t>
  </si>
  <si>
    <t>91330302MA2H98NW5L</t>
  </si>
  <si>
    <t>温金路1939号温州木材市场1C25号</t>
  </si>
  <si>
    <t>温州瑞亿建材有限公司</t>
  </si>
  <si>
    <t>91330302MA2L4QUA53</t>
  </si>
  <si>
    <t>温金路1939号温州木材市场1D13号</t>
  </si>
  <si>
    <t>温州市华建装饰材料有限公司</t>
  </si>
  <si>
    <t>91330300MA2CPTXY53</t>
  </si>
  <si>
    <t>温金路1939号温州木材市场2A19号</t>
  </si>
  <si>
    <t>温州天山水性建材有限公司</t>
  </si>
  <si>
    <t>91330302MA2862LA1G</t>
  </si>
  <si>
    <t>温金路1939号温州木材市场2C01号</t>
  </si>
  <si>
    <t>温州忠骑建材装饰有限公司</t>
  </si>
  <si>
    <t>91330302MA2L6MBW4H</t>
  </si>
  <si>
    <t>温金路1939号温州木材市场2C22号</t>
  </si>
  <si>
    <t>温州欣博建材有限公司</t>
  </si>
  <si>
    <t>91330302MA2HA0U52X</t>
  </si>
  <si>
    <t>温金路1939号温州木材市场3A27号</t>
  </si>
  <si>
    <t>温州市金焕木业
有限公司</t>
  </si>
  <si>
    <t>木材上伊B地块2幢2号东</t>
  </si>
  <si>
    <t>温州欣博建材
有限公司</t>
  </si>
  <si>
    <t>木材上伊B地块2幢10号东</t>
  </si>
  <si>
    <t>木材上伊B地块2幢2号西</t>
  </si>
  <si>
    <t>温州东利木业
有限公司</t>
  </si>
  <si>
    <t>91330302MA2HDSEU5F</t>
  </si>
  <si>
    <t>木材上伊B地块2幢5号西</t>
  </si>
  <si>
    <t>温州伍伍伍木业
有限公司</t>
  </si>
  <si>
    <t>木材上伊B地块2幢11号西</t>
  </si>
  <si>
    <t>温州炳春木业
有限公司</t>
  </si>
  <si>
    <t>木材上伊B地块1F1-2号</t>
  </si>
  <si>
    <t>木材上伊B地块1F16-17号</t>
  </si>
  <si>
    <t>木材上伊B地块1F18-19号</t>
  </si>
  <si>
    <t>温州市神龙建材
科技有限公司</t>
  </si>
  <si>
    <t>91330300719583470B</t>
  </si>
  <si>
    <t>木材上伊B地块5幢3-5号南</t>
  </si>
  <si>
    <t>温州献光装璜
材料有限公司</t>
  </si>
  <si>
    <t>木材上伊B地块5幢6号南</t>
  </si>
  <si>
    <t>木材上伊B地块5幢7号南</t>
  </si>
  <si>
    <t>木材上伊B地块5幢9号南</t>
  </si>
  <si>
    <t>木材上伊B地块5幢10-13号南</t>
  </si>
  <si>
    <t>木材上伊B地块5幢14号南</t>
  </si>
  <si>
    <t>温州南山木业
有限公司</t>
  </si>
  <si>
    <t>木材上伊B地块5幢16号南</t>
  </si>
  <si>
    <t>温州恩敏木业
装饰有限公司</t>
  </si>
  <si>
    <t>91330300MA2943NQ8D</t>
  </si>
  <si>
    <t>木材上伊B地块5幢17号南</t>
  </si>
  <si>
    <t>木材上伊B地块5幢6-7号北</t>
  </si>
  <si>
    <t>温州莉华木业
有限公司</t>
  </si>
  <si>
    <t>木材上伊B地块5幢8-9号北</t>
  </si>
  <si>
    <t>木材上伊B地块5幢10-12½号北</t>
  </si>
  <si>
    <t>木材上伊B地块5幢12½-14号北</t>
  </si>
  <si>
    <t>木材上伊B地块5幢17-18号北</t>
  </si>
  <si>
    <t>温州市温瑞家居
有限公司</t>
  </si>
  <si>
    <t>木材上伊B地块6幢1-3号南</t>
  </si>
  <si>
    <t>温州天山水性
建材有限公司</t>
  </si>
  <si>
    <t>91330302MA2662LA1G</t>
  </si>
  <si>
    <t>木材上伊B地块6幢4-5号南</t>
  </si>
  <si>
    <t>木材上伊B地块6幢6号南</t>
  </si>
  <si>
    <t>温州恒枫建材
有限公司</t>
  </si>
  <si>
    <t>木材上伊B地块6幢7号南</t>
  </si>
  <si>
    <t>温州惠佳建材
有限公司</t>
  </si>
  <si>
    <t>木材上伊B地块6幢10-11号南</t>
  </si>
  <si>
    <t>木材上伊B地块6幢16号南</t>
  </si>
  <si>
    <t>温州小峰木业
有限公司</t>
  </si>
  <si>
    <t>木材上伊B地块6幢17号南</t>
  </si>
  <si>
    <t>温州市华建装饰
材料有限公司</t>
  </si>
  <si>
    <t>木材上伊B地块6幢19号南</t>
  </si>
  <si>
    <t>木材上伊B地块6幢3号北</t>
  </si>
  <si>
    <t>木材上伊B地块6幢4-5号北</t>
  </si>
  <si>
    <t>木材上伊B地块6幢8-9号北</t>
  </si>
  <si>
    <t>木材上伊B地块6幢10-11号北</t>
  </si>
  <si>
    <t>木材上伊B地块6幢12-13号北</t>
  </si>
  <si>
    <t>木材上伊B地块6幢18-19½号北</t>
  </si>
  <si>
    <t>温州承珍木业
有限公司</t>
  </si>
  <si>
    <t>木材上伊B地块5幢西北场地</t>
  </si>
  <si>
    <t>木材上伊B地块6幢西南1#场地</t>
  </si>
  <si>
    <t>木材上伊B地块6幢西南2#场地</t>
  </si>
  <si>
    <t>木材上伊B地块6幢西南4#场地</t>
  </si>
  <si>
    <t>木材上伊B地块6幢西北场地2#</t>
  </si>
  <si>
    <t>温州市天一
鞋业有限公司</t>
  </si>
  <si>
    <t>9133030232999184XX</t>
  </si>
  <si>
    <t>温州市鹿城区丰门街道尚嘉路78号</t>
  </si>
  <si>
    <t>温州华祎鞋业有限公司</t>
  </si>
  <si>
    <t>91330302MA2AUBCJ5G</t>
  </si>
  <si>
    <t>丰门街道尚嘉路78号2号楼四楼</t>
  </si>
  <si>
    <t>温州麦莎鞋类研发有限公司</t>
  </si>
  <si>
    <t>91330302MA2L28WKX9</t>
  </si>
  <si>
    <t>丰门街道尚嘉路78号2号一楼18号-1；19号</t>
  </si>
  <si>
    <t>温州市爱不释手鞋业有限公司</t>
  </si>
  <si>
    <t>913303026936041136</t>
  </si>
  <si>
    <t>丰门街道尚嘉路78号2号楼一楼5号，6号</t>
  </si>
  <si>
    <t>温州市真典鞋业有限公司</t>
  </si>
  <si>
    <t>9133030258556069D</t>
  </si>
  <si>
    <t>丰门街道尚嘉路78号4号楼一楼5号</t>
  </si>
  <si>
    <t>温州迪蔻鞋业有限公司</t>
  </si>
  <si>
    <t>91330304MA2L49U07F</t>
  </si>
  <si>
    <t>丰门街道尚嘉路78号1号楼12号，13号</t>
  </si>
  <si>
    <t>温州市艾诗甜鞋业有限公司</t>
  </si>
  <si>
    <t>91330302MA2CN1D10B</t>
  </si>
  <si>
    <t>丰门街道尚嘉路78号4号楼一楼2号，3号</t>
  </si>
  <si>
    <t>温州修静鞋业有限公司</t>
  </si>
  <si>
    <t>91330302MA7B8CCD9D</t>
  </si>
  <si>
    <t>丰门街道尚嘉路78号2号楼三楼</t>
  </si>
  <si>
    <t>温州美述诗贸易有限公司</t>
  </si>
  <si>
    <t>91330302MA2L61R660</t>
  </si>
  <si>
    <t>丰门街道尚嘉路78号5号一楼5号</t>
  </si>
  <si>
    <t>浙江鼎信实业有限公司</t>
  </si>
  <si>
    <t>91330300780470168Q</t>
  </si>
  <si>
    <t>丰门街道尚嘉路78号1号楼15-17号</t>
  </si>
  <si>
    <t>温州市琰茗贸易有限公司</t>
  </si>
  <si>
    <t>91330302MA2J9LA161</t>
  </si>
  <si>
    <t>温州有色冶炼有限责任公司</t>
  </si>
  <si>
    <t>温州市智信招标代理有限公司</t>
  </si>
  <si>
    <t>91330302MA29A8KC0N</t>
  </si>
  <si>
    <t>牛山商务大厦605室</t>
  </si>
  <si>
    <t>温州锐多进出口有限公司</t>
  </si>
  <si>
    <t>91330302MA295U534W</t>
  </si>
  <si>
    <t>牛山商务大厦608室</t>
  </si>
  <si>
    <t>皓然健康产业（浙江）有限公司</t>
  </si>
  <si>
    <t>91330302344164105N</t>
  </si>
  <si>
    <t>牛山商务大厦609室</t>
  </si>
  <si>
    <t>温州筱城文化传播有限公司</t>
  </si>
  <si>
    <t>91330302MA28672U8M</t>
  </si>
  <si>
    <t>牛山商务大厦710室</t>
  </si>
  <si>
    <t>温州慧鸿企业管理咨询有限公司</t>
  </si>
  <si>
    <t>91330302554001507M</t>
  </si>
  <si>
    <t>牛山商务大厦806室</t>
  </si>
  <si>
    <t>温州正城建设有限公司</t>
  </si>
  <si>
    <t>91330302MA2989W35P</t>
  </si>
  <si>
    <t>牛山商务大厦1011-12室</t>
  </si>
  <si>
    <t>浙江中梁装饰有限公司</t>
  </si>
  <si>
    <t>91330301MA2L1W5040</t>
  </si>
  <si>
    <t>牛山商务大厦1101室</t>
  </si>
  <si>
    <t>温州市百佳食品有限公司</t>
  </si>
  <si>
    <t>91330302722773849U</t>
  </si>
  <si>
    <t>牛山商务大厦1104-05室</t>
  </si>
  <si>
    <t>温州市完好生物科技有限公司</t>
  </si>
  <si>
    <t>91330302MA2L2MGB27</t>
  </si>
  <si>
    <t>牛山商务大厦1106-07室</t>
  </si>
  <si>
    <t>温州欧淘电子商务有限公司</t>
  </si>
  <si>
    <t>913303023554257530</t>
  </si>
  <si>
    <t>牛山商务大厦1109室</t>
  </si>
  <si>
    <t>温州永菱电梯有限公司</t>
  </si>
  <si>
    <t>91330302MA2H9HUN0C</t>
  </si>
  <si>
    <t>牛山商务大厦1112室</t>
  </si>
  <si>
    <t>温州市必诚纺织品有限公司</t>
  </si>
  <si>
    <t>91330302MA2CPB833A</t>
  </si>
  <si>
    <t>牛山商务大厦1204室</t>
  </si>
  <si>
    <t>温州树懒新科技有限公司</t>
  </si>
  <si>
    <t>91330302MA2H9P2C4U</t>
  </si>
  <si>
    <t>牛山商务大厦1304室</t>
  </si>
  <si>
    <t>温州科锐弗教育科技有限公司</t>
  </si>
  <si>
    <t>91330304MA285HBNX2</t>
  </si>
  <si>
    <t>牛山商务大厦1407室</t>
  </si>
  <si>
    <t>温州市蓝郎服饰有限公司</t>
  </si>
  <si>
    <t>91330303MA285G2CXY</t>
  </si>
  <si>
    <t>牛山商务大厦1409室</t>
  </si>
  <si>
    <t>温州黑蚂服饰科技有限公司</t>
  </si>
  <si>
    <t>913303040501210970</t>
  </si>
  <si>
    <t>牛山商务大厦1508-1510室</t>
  </si>
  <si>
    <t>浙江名远服饰科技有限公司</t>
  </si>
  <si>
    <t>91330302579314825T</t>
  </si>
  <si>
    <t>牛山商务大厦1601-1604室</t>
  </si>
  <si>
    <t>退还租金</t>
  </si>
  <si>
    <t>浙江青鸟捷出体育文化传播有限公司</t>
  </si>
  <si>
    <t>913303020894567401</t>
  </si>
  <si>
    <t>牛山商务大厦1606-07室</t>
  </si>
  <si>
    <t>温州瓯海梧田大视野眼镜有限公司</t>
  </si>
  <si>
    <t>91330304329862634E</t>
  </si>
  <si>
    <t>牛山商务大厦1608室</t>
  </si>
  <si>
    <t>温州印记文化传媒有限公司</t>
  </si>
  <si>
    <t>91330302MA2HBH766C</t>
  </si>
  <si>
    <t>牛山商务大厦1610室</t>
  </si>
  <si>
    <t>浙江一麦装饰工程有限公司</t>
  </si>
  <si>
    <t>91330302556192175U</t>
  </si>
  <si>
    <t>牛山商务大厦18楼</t>
  </si>
  <si>
    <t>温州东瓯建设集团有限公司</t>
  </si>
  <si>
    <t>9133030414532310XC</t>
  </si>
  <si>
    <t>牛山商务大厦23楼</t>
  </si>
  <si>
    <t>浙江鸿鹿科技有限公司</t>
  </si>
  <si>
    <t>91330302719583024Q</t>
  </si>
  <si>
    <t>牛山商务大厦2401-04室</t>
  </si>
  <si>
    <t>温州佳信工程管理有限公司</t>
  </si>
  <si>
    <t>91330302MA2CNCP179</t>
  </si>
  <si>
    <t>牛山商务大厦2405-06室</t>
  </si>
  <si>
    <t>温州市新纪元食品有限公司</t>
  </si>
  <si>
    <t>913303007498351814</t>
  </si>
  <si>
    <t>牛山商务大厦2408室</t>
  </si>
  <si>
    <t>温州欧链科技发展有限公司</t>
  </si>
  <si>
    <t>91330302MA2L5J8N89</t>
  </si>
  <si>
    <t>牛山商务大厦2411-2412室</t>
  </si>
  <si>
    <t>浙江神州行科技有限公司</t>
  </si>
  <si>
    <t>91330302662879261X</t>
  </si>
  <si>
    <t>牛山北路13号展示厅前场地</t>
  </si>
  <si>
    <t>温州尊龙汽车销售服务有限公司</t>
  </si>
  <si>
    <t>91330300749029980Y</t>
  </si>
  <si>
    <t>温州市牛山北路13号展示厅</t>
  </si>
  <si>
    <t>温州骏豪兄弟体育文化有限公司</t>
  </si>
  <si>
    <t>91330302MA7BH8FR0P</t>
  </si>
  <si>
    <t>通诚大厦1号楼107室3楼301号</t>
  </si>
  <si>
    <t>温州久益建材有限公司</t>
  </si>
  <si>
    <t>91330304MA29A98U48</t>
  </si>
  <si>
    <t>通诚大厦1号楼2幢1-4层</t>
  </si>
  <si>
    <t>温州骏驰物流科技有限公司</t>
  </si>
  <si>
    <t>91330302MA7DKNCY8E</t>
  </si>
  <si>
    <t>通诚大厦1号楼1幢第一层106室</t>
  </si>
  <si>
    <t>浙江红连文化发展股份有限公司</t>
  </si>
  <si>
    <t>91330300591767165K</t>
  </si>
  <si>
    <t>通诚大厦1号楼1-5层，
2号楼1-6层</t>
  </si>
  <si>
    <t>温州市枫炎贸易有限公司</t>
  </si>
  <si>
    <t>91330302681679951D</t>
  </si>
  <si>
    <t>牛山商务大厦1楼101商铺</t>
  </si>
  <si>
    <t>温州市金海化学品市场有限公司</t>
  </si>
  <si>
    <t>温州市谦成化工有限公司</t>
  </si>
  <si>
    <t>913303001450764364</t>
  </si>
  <si>
    <t>温州市经济技术开发区滨海二十五路422号、滨海二十四路397号</t>
  </si>
  <si>
    <t>浙江群悦化工有限公司</t>
  </si>
  <si>
    <t>91330300788817672K</t>
  </si>
  <si>
    <t>温州市恒顺化工有限公司</t>
  </si>
  <si>
    <t>91330300723637005J</t>
  </si>
  <si>
    <t>温州市华隆化学品有限公司</t>
  </si>
  <si>
    <t>91330300785666143Y</t>
  </si>
  <si>
    <t>温州市诚安化工有限公司</t>
  </si>
  <si>
    <t>91330301586257769Q</t>
  </si>
  <si>
    <t>温州市星际化工有限公司</t>
  </si>
  <si>
    <t>9133030174704831XR</t>
  </si>
  <si>
    <t>温州金利化工有限公司</t>
  </si>
  <si>
    <t>91330301MA2J9DT660</t>
  </si>
  <si>
    <t>温州市经济技术开发区滨海二十五路422号</t>
  </si>
  <si>
    <t>温州大昌化学有限公司</t>
  </si>
  <si>
    <t>913303017161308982</t>
  </si>
  <si>
    <t>温州三凌化工有限公司</t>
  </si>
  <si>
    <t>91330301MA285HLA79</t>
  </si>
  <si>
    <t>温州市大业贸易有限公司</t>
  </si>
  <si>
    <t>913303000928129379</t>
  </si>
  <si>
    <t>温州森海化工有限公司</t>
  </si>
  <si>
    <t>9133030158269569X6</t>
  </si>
  <si>
    <t>温州市伟兴化工染料有限公司</t>
  </si>
  <si>
    <t>913303017470407136</t>
  </si>
  <si>
    <t>温州市晨曦化工有限公司</t>
  </si>
  <si>
    <t>91330301MA28675YXC</t>
  </si>
  <si>
    <t>温州市星宇化工有限公司</t>
  </si>
  <si>
    <t>913303017530084025</t>
  </si>
  <si>
    <t>温州诺里斯科技有限公司</t>
  </si>
  <si>
    <t>913303010706582035</t>
  </si>
  <si>
    <t>温州盛唐化工经贸有限公司</t>
  </si>
  <si>
    <t>91330301693884207U</t>
  </si>
  <si>
    <t>温州市新航化轻有限公司</t>
  </si>
  <si>
    <t>91330301732436766H</t>
  </si>
  <si>
    <t>温州市鹏升化工有限公司</t>
  </si>
  <si>
    <t>91330301MA285NET4J</t>
  </si>
  <si>
    <t>温州市天鹏化工有限公司</t>
  </si>
  <si>
    <t>91330303741045353F</t>
  </si>
  <si>
    <t>温州市安顺化工原料有限公司</t>
  </si>
  <si>
    <t>91330300775729251N</t>
  </si>
  <si>
    <t>温州市顺泰化工有限公司</t>
  </si>
  <si>
    <t>913303017463450802</t>
  </si>
  <si>
    <t>温州市隆之化工科技有限公司</t>
  </si>
  <si>
    <t>91330301MA286C1693</t>
  </si>
  <si>
    <t>温州隆之新材料科技有限公司</t>
  </si>
  <si>
    <t>91330301MA2L28M459</t>
  </si>
  <si>
    <t>温州市祥凯化工有限公司</t>
  </si>
  <si>
    <t>91330301MA2995M87P</t>
  </si>
  <si>
    <t>温州市中亨化工材料有限公司</t>
  </si>
  <si>
    <t>91330304789680479C</t>
  </si>
  <si>
    <t>温州市豪邦化工有限公司</t>
  </si>
  <si>
    <t>913303013369003448</t>
  </si>
  <si>
    <t>温州市达宇化工有限公司</t>
  </si>
  <si>
    <t>91330301MA285D0D7X</t>
  </si>
  <si>
    <t>温州市瑞锦化工有限公司</t>
  </si>
  <si>
    <t>91330381323430443C</t>
  </si>
  <si>
    <t>温州宏盛化工材料有限公司</t>
  </si>
  <si>
    <t>91330301MA29739R3T</t>
  </si>
  <si>
    <t>温州莎姆逊贸易有限公司</t>
  </si>
  <si>
    <t>91330301MA287QXU2G</t>
  </si>
  <si>
    <t>温州市五湖化工有限公司</t>
  </si>
  <si>
    <t>91330301754930386Y</t>
  </si>
  <si>
    <t>温州市潮成化工有限公司</t>
  </si>
  <si>
    <t>913303015905885957</t>
  </si>
  <si>
    <t>温州市华福化工有限公司</t>
  </si>
  <si>
    <t>91330301MA285LWKXR</t>
  </si>
  <si>
    <t>温州市佳达化工有限公司</t>
  </si>
  <si>
    <t>91330301MA29A3KW0L</t>
  </si>
  <si>
    <t>温州星辉电镀材料有限公司</t>
  </si>
  <si>
    <t>91330301MA2870KA52</t>
  </si>
  <si>
    <t>温州普化贸易有限公司</t>
  </si>
  <si>
    <t>913303037964906573</t>
  </si>
  <si>
    <t>温州迦勒贸易有限公司</t>
  </si>
  <si>
    <t>91330301747019308P</t>
  </si>
  <si>
    <t>温州市建新化工有限公司</t>
  </si>
  <si>
    <t>913303017864227572</t>
  </si>
  <si>
    <t>温州华蜀化工有限公司</t>
  </si>
  <si>
    <t>91330301MA285N9139</t>
  </si>
  <si>
    <t>温州市一中化工有限公司</t>
  </si>
  <si>
    <t>91330301MA294QLH4L</t>
  </si>
  <si>
    <t>温州市龙逸化工有限公司</t>
  </si>
  <si>
    <t>91330301MA2L6XT827</t>
  </si>
  <si>
    <t>温州市创馨化工贸易有限公司</t>
  </si>
  <si>
    <t>91330301313605107P</t>
  </si>
  <si>
    <t>温州市诚成化工有限公司</t>
  </si>
  <si>
    <t>91330301MA287A5J0K</t>
  </si>
  <si>
    <t>温州市成尧化工有限公司</t>
  </si>
  <si>
    <t>91330301MA285Y7H12</t>
  </si>
  <si>
    <t>温州市汉得化工有限公司</t>
  </si>
  <si>
    <t>91330300798589140W</t>
  </si>
  <si>
    <t>温州群哥贸易有限公司</t>
  </si>
  <si>
    <t>91330300058333940B</t>
  </si>
  <si>
    <t>温州美肯化学品有限公司</t>
  </si>
  <si>
    <t>91330301MA2864AX5P</t>
  </si>
  <si>
    <t>温州立霸化工有限公司</t>
  </si>
  <si>
    <t>91330301078678276N</t>
  </si>
  <si>
    <t>温州市奥圣加贸易有限公司</t>
  </si>
  <si>
    <t>91330300765222836L</t>
  </si>
  <si>
    <t>温州市唯唯化工有限公司</t>
  </si>
  <si>
    <t>91330301MA2CRU297F</t>
  </si>
  <si>
    <t>温州明乐化工涂料有限公司</t>
  </si>
  <si>
    <t>91330300550541573N</t>
  </si>
  <si>
    <t>温州浩田经贸有限公司</t>
  </si>
  <si>
    <t>91330301MA285W7J2P</t>
  </si>
  <si>
    <t>温州诚达电镀材料有限公司</t>
  </si>
  <si>
    <t>9133030373991402X4</t>
  </si>
  <si>
    <t>温州市乾坤化工有限公司</t>
  </si>
  <si>
    <t>91330301MA2868XTXP</t>
  </si>
  <si>
    <t>温州市璀璨涂料有限公司</t>
  </si>
  <si>
    <t>91330301MA7CCAE7X5</t>
  </si>
  <si>
    <t>浙江尚升新材料科技有限公司</t>
  </si>
  <si>
    <t>91330301350135298R</t>
  </si>
  <si>
    <t>温州市康源化工有限公司</t>
  </si>
  <si>
    <t>91330301MA2CN4534K</t>
  </si>
  <si>
    <t>温州市锦宏化工材料有限公司</t>
  </si>
  <si>
    <t>91330301MA2CR74N15</t>
  </si>
  <si>
    <t>温州汉蓝化工有限公司</t>
  </si>
  <si>
    <t>91330301MA2992T32R</t>
  </si>
  <si>
    <t>温州市红日化学试剂仪器有限公司</t>
  </si>
  <si>
    <t>91330301MA285K6G9L</t>
  </si>
  <si>
    <t>温州市华泰涂料有限公司</t>
  </si>
  <si>
    <t>91330302145216005T</t>
  </si>
  <si>
    <t>温州市坤阳化工有限公司</t>
  </si>
  <si>
    <t>91330301MA7EHXX641</t>
  </si>
  <si>
    <t>温州一航化工贸易有限公司</t>
  </si>
  <si>
    <t>91330301MA297BE65K</t>
  </si>
  <si>
    <t>温州市聚曲化工有限公司</t>
  </si>
  <si>
    <t>913303000583171660</t>
  </si>
  <si>
    <t>温州市一达化工有限公司</t>
  </si>
  <si>
    <t>91330303145278927H</t>
  </si>
  <si>
    <t>温州博采化工有限公司</t>
  </si>
  <si>
    <t>9133030055752942X2</t>
  </si>
  <si>
    <t>温州市新精励贸易有限公司</t>
  </si>
  <si>
    <t>91330300063161928Q</t>
  </si>
  <si>
    <t>温州坚毅化工有限公司</t>
  </si>
  <si>
    <t>91330301MA285YQJ9C</t>
  </si>
  <si>
    <t>温州巨华化工有限公司</t>
  </si>
  <si>
    <t>91330301760167911Q</t>
  </si>
  <si>
    <t>温州市恒兴化工电镀原料有限公司</t>
  </si>
  <si>
    <t>91330301728466014Q</t>
  </si>
  <si>
    <t>温州市超权化工有限公司</t>
  </si>
  <si>
    <t>913303005835878184</t>
  </si>
  <si>
    <t>温州明浩化工有限公司</t>
  </si>
  <si>
    <t>91330301MA2871B33E</t>
  </si>
  <si>
    <t>温州成浦贸易有限公司</t>
  </si>
  <si>
    <t>91330301066910621R</t>
  </si>
  <si>
    <t>浙江建勋化工有限公司</t>
  </si>
  <si>
    <t>91330300307702701C</t>
  </si>
  <si>
    <t>温州郭泰化工有限公司</t>
  </si>
  <si>
    <t>913303006639282720</t>
  </si>
  <si>
    <t>温州正坤化工有限公司</t>
  </si>
  <si>
    <t>91330301741020893F</t>
  </si>
  <si>
    <t>温州乐彩化工有限公司</t>
  </si>
  <si>
    <t>91330301MA2AUYW34K</t>
  </si>
  <si>
    <t>温州市鑫盛皮革原料有限公司</t>
  </si>
  <si>
    <t>91330304307798109X</t>
  </si>
  <si>
    <t>温州安丽特化学有限公司</t>
  </si>
  <si>
    <t>91330302677201584U</t>
  </si>
  <si>
    <t>温州日邦贸易有限公司</t>
  </si>
  <si>
    <t>913303020909955063</t>
  </si>
  <si>
    <t>温州康典化工有限公司</t>
  </si>
  <si>
    <t>91330301MA285Y1F7G</t>
  </si>
  <si>
    <t>温州市金朋运输有限公司</t>
  </si>
  <si>
    <t>91330300747723549A</t>
  </si>
  <si>
    <t>温州市金光电镀材料有限公司</t>
  </si>
  <si>
    <t>91330302671624156J</t>
  </si>
  <si>
    <t>温州双泰化工科技有限公司</t>
  </si>
  <si>
    <t>91330301MA285YXC69</t>
  </si>
  <si>
    <t>温州新之泰化工有限公司</t>
  </si>
  <si>
    <t>91330381727210674F</t>
  </si>
  <si>
    <t>温州光科化学仪器有限公司</t>
  </si>
  <si>
    <t>91330301MA2860BY9X</t>
  </si>
  <si>
    <t>温州市祥策化工贸易有限公司</t>
  </si>
  <si>
    <t>91330301MA2867LN1J</t>
  </si>
  <si>
    <t>温州振亚物资有限公司</t>
  </si>
  <si>
    <t>91330301145658815J</t>
  </si>
  <si>
    <t>温州鼎亮化工贸易有限公司</t>
  </si>
  <si>
    <t>91330301557532581T</t>
  </si>
  <si>
    <t>温州市宝力佳化工有限公司</t>
  </si>
  <si>
    <t>91330300307578544T</t>
  </si>
  <si>
    <t>温州市宏日电镀材料有限公司</t>
  </si>
  <si>
    <t>91330381751915084M</t>
  </si>
  <si>
    <t>温州市广聚化工有限公司</t>
  </si>
  <si>
    <t>91330304MA285RTK7R</t>
  </si>
  <si>
    <t>温州市奕博化工有限公司</t>
  </si>
  <si>
    <t>91330301MA286C249N</t>
  </si>
  <si>
    <t>温州市童周贸易有限公司</t>
  </si>
  <si>
    <t>91330301MA2871BK2U</t>
  </si>
  <si>
    <t>温州鸿泰化工有限公司</t>
  </si>
  <si>
    <t>91330301MA2866U83T</t>
  </si>
  <si>
    <t>温州首想国际贸易有限公司</t>
  </si>
  <si>
    <t>91330301MA295GKB70</t>
  </si>
  <si>
    <t>温州福安化工有限公司</t>
  </si>
  <si>
    <t>91330301MA2979AC3E</t>
  </si>
  <si>
    <t>温州雄越化工有限公司</t>
  </si>
  <si>
    <t>91330301MA2992RQ8C</t>
  </si>
  <si>
    <t>温州市精彩汽车零部件有限公司</t>
  </si>
  <si>
    <t>9133030156818034X8</t>
  </si>
  <si>
    <t>温州名铜新材料有限公司</t>
  </si>
  <si>
    <t>91330301MA29AWE85P</t>
  </si>
  <si>
    <t>温州市信宇化工有限公司</t>
  </si>
  <si>
    <t>91330381MA285C0C6E</t>
  </si>
  <si>
    <t>温州星顺环保科技有限公司</t>
  </si>
  <si>
    <t>91330301MA2CQL158E</t>
  </si>
  <si>
    <t>温州市宇众化工有限公司</t>
  </si>
  <si>
    <t>91330301MA2CTFAJXB</t>
  </si>
  <si>
    <t>温州市泓辉化工科技有限公司</t>
  </si>
  <si>
    <t>91330301MA2CTHL698</t>
  </si>
  <si>
    <t>温州市鼎新化工有限公司</t>
  </si>
  <si>
    <t>91330301MA2AR1F72N</t>
  </si>
  <si>
    <t>温州市舒洋化工有限公司</t>
  </si>
  <si>
    <t>91330301MA298RDY7R</t>
  </si>
  <si>
    <t>温州市天恩化工有限公司</t>
  </si>
  <si>
    <t>91330301MA2965NH0R</t>
  </si>
  <si>
    <t>温州泷立宝贸易有限公司</t>
  </si>
  <si>
    <t>91330301MA2AR08H7H</t>
  </si>
  <si>
    <t>温州润莱新材料有限公司</t>
  </si>
  <si>
    <t>91330301MA2AR6NR0Y</t>
  </si>
  <si>
    <t>温州市异翔化工有限责任公司</t>
  </si>
  <si>
    <t>91330301MA2ARX9Y2N</t>
  </si>
  <si>
    <t>温州市长鸿化工有限公司</t>
  </si>
  <si>
    <t>91330301MA2ATUPU4J</t>
  </si>
  <si>
    <t>温州优利新材料有限公司</t>
  </si>
  <si>
    <t>91330301MA2AU5D50F</t>
  </si>
  <si>
    <t>温州华昱化工有限公司</t>
  </si>
  <si>
    <t>91330301MA2AUKTD9J</t>
  </si>
  <si>
    <t>温州威邦化工有限公司</t>
  </si>
  <si>
    <t>91330304307772603W</t>
  </si>
  <si>
    <t>温州京祺化工有限公司</t>
  </si>
  <si>
    <t>91330301MA2HA89G08</t>
  </si>
  <si>
    <t>温州金溪泉新材料有限公司</t>
  </si>
  <si>
    <t>91330304673887275R</t>
  </si>
  <si>
    <t>温州市溢洋化工有限公司</t>
  </si>
  <si>
    <t>91330301MA2HDGQ65K</t>
  </si>
  <si>
    <t>温州道峰化工有限公司</t>
  </si>
  <si>
    <t>9133030005013973XD</t>
  </si>
  <si>
    <t>温州明程新材料有限公司</t>
  </si>
  <si>
    <t>91330301MA2HDGNU2L</t>
  </si>
  <si>
    <t>温州双辰化工有限公司</t>
  </si>
  <si>
    <t>91330301MA2J949R62</t>
  </si>
  <si>
    <t>温州忠录化工有限公司</t>
  </si>
  <si>
    <t>91330301MA2J9RXE5W</t>
  </si>
  <si>
    <t>温州市嘉红化工有限公司</t>
  </si>
  <si>
    <t>91330304MA2CTJDT1Y</t>
  </si>
  <si>
    <t>温州宝升化工有限公司</t>
  </si>
  <si>
    <t>91330301MA2JB0J33P</t>
  </si>
  <si>
    <t>温州瑞通化工有限公司</t>
  </si>
  <si>
    <t>91330303344131645Q</t>
  </si>
  <si>
    <t>温州市瑞壹化工有限公司</t>
  </si>
  <si>
    <t>91330301MA2L252T4B</t>
  </si>
  <si>
    <t>温州市皖辉化工有限公司</t>
  </si>
  <si>
    <t>91330301MA2L1WTH6Y</t>
  </si>
  <si>
    <t>温州国榜高分子科技有限公司</t>
  </si>
  <si>
    <t>91330301MA2L2EF63E</t>
  </si>
  <si>
    <t>温州广泰金属材料有限公司</t>
  </si>
  <si>
    <t>91330382MA2L1GED44</t>
  </si>
  <si>
    <t>温州三盈化工有限公司</t>
  </si>
  <si>
    <t>91330301MA2L2UD13U</t>
  </si>
  <si>
    <t>温州华楠新材料有限公司</t>
  </si>
  <si>
    <t>91330301MA2L2KQD79</t>
  </si>
  <si>
    <t>温州市众鑫高分子材料有限公司</t>
  </si>
  <si>
    <t>913303030620454745</t>
  </si>
  <si>
    <t>温州市创丰化工有限公司</t>
  </si>
  <si>
    <t>91330301MA2L3F7B1Y</t>
  </si>
  <si>
    <t>温州市嘉源新材料科技有限公司</t>
  </si>
  <si>
    <t>91330301MA2L40DT1U</t>
  </si>
  <si>
    <t>温州市民诚化工有限公司</t>
  </si>
  <si>
    <t>91330301MA2L5GBP55</t>
  </si>
  <si>
    <t xml:space="preserve">温州复润化工有限公司 </t>
  </si>
  <si>
    <t>91330301MA2J8RKC0T</t>
  </si>
  <si>
    <t>温州合逸新材料科技有限公司</t>
  </si>
  <si>
    <t>91330301MA2L687K2Y</t>
  </si>
  <si>
    <t>温州哑白化工有限公司</t>
  </si>
  <si>
    <t>91330301MA2L63PJ5X</t>
  </si>
  <si>
    <t>温州华悦化工有限公司</t>
  </si>
  <si>
    <t>91330301MA7C1TXY30</t>
  </si>
  <si>
    <t>温州市宏旭化工有限公司</t>
  </si>
  <si>
    <t>91330301MA7CUNH13A</t>
  </si>
  <si>
    <t>温州百嘉企业事务代理有限公司</t>
  </si>
  <si>
    <t>9133030109631103XD</t>
  </si>
  <si>
    <t>温州市力峰贸易有限公司</t>
  </si>
  <si>
    <t>91330301MA7F30QEXY</t>
  </si>
  <si>
    <t>浙江万润石化有限公司</t>
  </si>
  <si>
    <t>91330322MA2L36272X</t>
  </si>
  <si>
    <t>温州市远明化工有限公司</t>
  </si>
  <si>
    <t>91330301MA2995QR8D</t>
  </si>
  <si>
    <t>温州市爱好笔业有限公司</t>
  </si>
  <si>
    <t>9133030314524695X3</t>
  </si>
  <si>
    <t>温州市羽印洁具有限公司</t>
  </si>
  <si>
    <t>91330301MA2HBLH60R</t>
  </si>
  <si>
    <t>温州剑派汽车零部件科技有限公司</t>
  </si>
  <si>
    <t>91330301MA2857R81Q</t>
  </si>
  <si>
    <t>温州市金正化工原料有限公司</t>
  </si>
  <si>
    <t>91330304798556795G</t>
  </si>
  <si>
    <t>温州市经济技术开发区滨海二十四路397号</t>
  </si>
  <si>
    <t>温州市庆丰化工有限公司</t>
  </si>
  <si>
    <t>913303007856764487</t>
  </si>
  <si>
    <t>浙江禾本科技股份有限公司</t>
  </si>
  <si>
    <t>9133030214520731XN</t>
  </si>
  <si>
    <t>浙江富农生物科技有限公司</t>
  </si>
  <si>
    <t>913303031452624588</t>
  </si>
  <si>
    <t>温州市金山化学试剂仪器公司</t>
  </si>
  <si>
    <t>913303011451754775</t>
  </si>
  <si>
    <t>温州市九泰化学试剂公司</t>
  </si>
  <si>
    <t>913303011451207087</t>
  </si>
  <si>
    <t>温州市化工电镀材料公司</t>
  </si>
  <si>
    <t>91330302145138828Y</t>
  </si>
  <si>
    <t>温州快鹿集团有限公司</t>
  </si>
  <si>
    <t>温州蒙塾教育服务有限公司</t>
  </si>
  <si>
    <t>91330302096599918Q</t>
  </si>
  <si>
    <t>温州市鹿城区黎明西路307弄3号</t>
  </si>
  <si>
    <t>温州市鹿城区黎明西路307弄3号B</t>
  </si>
  <si>
    <t>温州犹八文化创意有限公司</t>
  </si>
  <si>
    <t>913303023135214644</t>
  </si>
  <si>
    <t>温州市鹿城区人民东路东信大楼C-117室北首房屋一间</t>
  </si>
  <si>
    <t>温州起平物资有限公司</t>
  </si>
  <si>
    <t>91330303MA287E1X02</t>
  </si>
  <si>
    <t>温州经济技术开发区商务中心大楼705室</t>
  </si>
  <si>
    <t>温州市工业资产营运管理有限公司</t>
  </si>
  <si>
    <t>温州市辉煌鞋业有限公司</t>
  </si>
  <si>
    <t>913303023076160454</t>
  </si>
  <si>
    <t>五马街93号</t>
  </si>
  <si>
    <t>温州市维星酒店设备用品有限公司</t>
  </si>
  <si>
    <t>913303027964645121</t>
  </si>
  <si>
    <t>方工路15号</t>
  </si>
  <si>
    <t>温州市汇通智能科技有限公司</t>
  </si>
  <si>
    <t>91330300799602415J</t>
  </si>
  <si>
    <t>解放街380号（仓库）</t>
  </si>
  <si>
    <t>温州汇鹏体育用品有限公司</t>
  </si>
  <si>
    <t>913303040740365242</t>
  </si>
  <si>
    <t>八仙小区1-4幢201-23室</t>
  </si>
  <si>
    <t>浙江强盾保安服务有限公司</t>
  </si>
  <si>
    <t>91330304587770839N</t>
  </si>
  <si>
    <t>双桂小区1-2幢201-1、201-2、201-3、201-4、201-5、201-6、201-7室</t>
  </si>
  <si>
    <t>励童（温州）教育信息咨询有限公司</t>
  </si>
  <si>
    <t>91330302MA2L25MW6X</t>
  </si>
  <si>
    <t>八仙小区5-7幢206.207室</t>
  </si>
  <si>
    <t>浙江洪誉资产管理有限公司</t>
  </si>
  <si>
    <t>91330326MA285W90XB</t>
  </si>
  <si>
    <t>鹿城区海坦广场106号
（现102-1室）</t>
  </si>
  <si>
    <t>温州昊天建设有限公司</t>
  </si>
  <si>
    <t>91330300336941859W</t>
  </si>
  <si>
    <t>鹿城路30号C座三楼301室</t>
  </si>
  <si>
    <t>浙江杰逊科技有限公司</t>
  </si>
  <si>
    <t>913303026923693426</t>
  </si>
  <si>
    <t>黎明西路110号（4号楼）</t>
  </si>
  <si>
    <t>浙江森马服饰股份有限公司</t>
  </si>
  <si>
    <t>91330000736007862B</t>
  </si>
  <si>
    <t>景山街道勤奋组团1幢112室</t>
  </si>
  <si>
    <t>温州市国盛企业代理事务所有限公司</t>
  </si>
  <si>
    <t>91330302663944192U</t>
  </si>
  <si>
    <t>黎明西路238弄19号207.208室</t>
  </si>
  <si>
    <t>温州市千姿百色画框有限公司</t>
  </si>
  <si>
    <t>91330302313525609M</t>
  </si>
  <si>
    <t>应道观巷47号A幢</t>
  </si>
  <si>
    <t>温州市创鑫经贸有限公司</t>
  </si>
  <si>
    <t>91330302667134605L</t>
  </si>
  <si>
    <t>人民东路中侨大楼A113室</t>
  </si>
  <si>
    <t>温州国侨通讯设备有限公司</t>
  </si>
  <si>
    <t>9133030072844478XQ</t>
  </si>
  <si>
    <t>人民东路中侨大楼A101东号</t>
  </si>
  <si>
    <t>温州市鸿运摄影器材有限公司</t>
  </si>
  <si>
    <t>91330302256426240B</t>
  </si>
  <si>
    <t>垟儿路118号2幢3单元101号仓库</t>
  </si>
  <si>
    <t>温州市亨达线缆有限公司</t>
  </si>
  <si>
    <t>913303021451980899</t>
  </si>
  <si>
    <t>西子新村1幢103</t>
  </si>
  <si>
    <t>温州爱之蝶贸易有限公司</t>
  </si>
  <si>
    <t>91330302552889194Y</t>
  </si>
  <si>
    <t>西子新村3幢102</t>
  </si>
  <si>
    <t>温州市鹿城建宁装饰
五金有限公司</t>
  </si>
  <si>
    <t>913303027195843935</t>
  </si>
  <si>
    <t>西子新村4幢103</t>
  </si>
  <si>
    <t>温州盛亿达装饰五金有限公司</t>
  </si>
  <si>
    <t>91330302550543624M</t>
  </si>
  <si>
    <t>西子新村8幢</t>
  </si>
  <si>
    <t>温州市乙通电器设备有限公司</t>
  </si>
  <si>
    <t>91330302MA285P8G5Y</t>
  </si>
  <si>
    <t>西子新村3幢102-1</t>
  </si>
  <si>
    <t>西子新村3幢北间</t>
  </si>
  <si>
    <t>温州施教学生课后托管有限公司</t>
  </si>
  <si>
    <t>91330302MA2CRXP40Q</t>
  </si>
  <si>
    <t>虞师里3-121号</t>
  </si>
  <si>
    <t>温州市松汇纸业有限公司</t>
  </si>
  <si>
    <t>913303020762282718</t>
  </si>
  <si>
    <t>蛟翔巷60号</t>
  </si>
  <si>
    <t>温州恒光智能科技有限公司</t>
  </si>
  <si>
    <t>913303026738521280</t>
  </si>
  <si>
    <t>温州市吉孚信息技术有限公司</t>
  </si>
  <si>
    <t>9133030255475324X4</t>
  </si>
  <si>
    <t>温州市皮革塑料工业供销公司</t>
  </si>
  <si>
    <t>中侨大厦A114</t>
  </si>
  <si>
    <t>温州电力投资有限公司</t>
  </si>
  <si>
    <t>温州新远方数码科技有限公司</t>
  </si>
  <si>
    <t>913303027559400176</t>
  </si>
  <si>
    <t>鹿城区人民东路新世纪大厦3002、3003、3004室</t>
  </si>
  <si>
    <t>温州市宏业投资发展有限公司</t>
  </si>
  <si>
    <t>温州睿筑装饰工程有限公司</t>
  </si>
  <si>
    <t>91330302MA2CR7P90Y</t>
  </si>
  <si>
    <t>鹿城区车站大道京龙大厦16楼（1601室）</t>
  </si>
  <si>
    <t>温州市能源发展有限公司</t>
  </si>
  <si>
    <t>多福科技（温州）有限公司</t>
  </si>
  <si>
    <t>91330302MA2HB6K182</t>
  </si>
  <si>
    <t>鹿城区人民东路国信大厦29层</t>
  </si>
  <si>
    <t>温州梦工场文化传媒有限公司</t>
  </si>
  <si>
    <t>9033030269827626XT</t>
  </si>
  <si>
    <t>直接扣减当期租金</t>
  </si>
  <si>
    <t>温州市工业与信息技术发展有限公司</t>
  </si>
  <si>
    <t>温州长生堂药房连锁有限公司</t>
  </si>
  <si>
    <t>913303033073353151</t>
  </si>
  <si>
    <t>西山东路101号北首、202室</t>
  </si>
  <si>
    <t>浙江欧豪装饰有限公司</t>
  </si>
  <si>
    <t>91330302096594703Q</t>
  </si>
  <si>
    <t>飞霞南路（原保丰大楼）659号</t>
  </si>
  <si>
    <t>浙江桂香村食品连锁有限公司</t>
  </si>
  <si>
    <t>91330300737788699M</t>
  </si>
  <si>
    <t>飞霞南路（原保丰大楼）653号</t>
  </si>
  <si>
    <t>浙江十足商贸有限公司</t>
  </si>
  <si>
    <t>91330303728913064B</t>
  </si>
  <si>
    <t>飞霞南路（原保丰大楼）661号</t>
  </si>
  <si>
    <t>温州面粉有限公司</t>
  </si>
  <si>
    <t>温州米房厂文化产业股份有限公司</t>
  </si>
  <si>
    <t>913303000740436367</t>
  </si>
  <si>
    <t>温州市鹿城区瓯江路5255号</t>
  </si>
  <si>
    <t>温州汤臣御品酒店管理有限公司(米房）</t>
  </si>
  <si>
    <t>91330302MA2CNPCF4F</t>
  </si>
  <si>
    <t>米房A幢102、201、202,301,302，502</t>
  </si>
  <si>
    <t>温州艾咖福餐饮有限公司(米房）</t>
  </si>
  <si>
    <t>91330302MA29ACAA1H</t>
  </si>
  <si>
    <t>米房A幢108</t>
  </si>
  <si>
    <t>温州市五十六餐饮有限公司(米房）</t>
  </si>
  <si>
    <t xml:space="preserve">91330302MA2L1E2J1H </t>
  </si>
  <si>
    <t>米房A幢401、402</t>
  </si>
  <si>
    <t>温州星乔餐饮管理有限公司(米房）</t>
  </si>
  <si>
    <t>91330302MA285TRG7B</t>
  </si>
  <si>
    <t>米房A幢501</t>
  </si>
  <si>
    <t>程掌柜（温州）老火锅餐饮有限公司(米房）</t>
  </si>
  <si>
    <t>91330302MA2HA3X923</t>
  </si>
  <si>
    <t>米房A幢503</t>
  </si>
  <si>
    <t>温州中港汇餐饮管理有限公司(米房）</t>
  </si>
  <si>
    <t>91330302MA286PNX5K</t>
  </si>
  <si>
    <t>A米房幢602</t>
  </si>
  <si>
    <t>温州市朗舍文化产业管理有限公司(米房）</t>
  </si>
  <si>
    <t>91330302MA285BJ65N</t>
  </si>
  <si>
    <t>米房A幢701/702，801</t>
  </si>
  <si>
    <t>温州爱奢贸易有限公司(米房）</t>
  </si>
  <si>
    <t>91330302MA2ATWPK8C</t>
  </si>
  <si>
    <t>米房B幢109</t>
  </si>
  <si>
    <t>浙江西颜贸易有限公司(米房）</t>
  </si>
  <si>
    <t>91330304MA2CP95P9Y</t>
  </si>
  <si>
    <t>米房B幢111</t>
  </si>
  <si>
    <t>温州杜落文化传播有限公司(米房）</t>
  </si>
  <si>
    <t>91330302MA2JA5LQ2G</t>
  </si>
  <si>
    <t>米房B幢108，110，112</t>
  </si>
  <si>
    <t>温州市一拍即合贸易有限公司(米房）</t>
  </si>
  <si>
    <t>91330302MA286R151M</t>
  </si>
  <si>
    <t>B幢201、F幢107</t>
  </si>
  <si>
    <t>温州米房物业管理有限公司(米房）</t>
  </si>
  <si>
    <t>91330302MA2CNP2AXY</t>
  </si>
  <si>
    <t>米房B幢401</t>
  </si>
  <si>
    <t>温州摆渡人音乐咖啡吧有限公司(米房）</t>
  </si>
  <si>
    <t>91330302MA2860C82M</t>
  </si>
  <si>
    <t>米房C幢201</t>
  </si>
  <si>
    <t>温州木栖地花艺有限公司(米房）</t>
  </si>
  <si>
    <t>913303023369786007</t>
  </si>
  <si>
    <t>米房D幢103/104</t>
  </si>
  <si>
    <t>温州迪普西餐饮有限公司(米房）</t>
  </si>
  <si>
    <t>91330302MA2L14FU7Y</t>
  </si>
  <si>
    <t xml:space="preserve">米房D幢107
</t>
  </si>
  <si>
    <t>温州市菜菜头动漫产业设计有限公司(米房）</t>
  </si>
  <si>
    <t>91330302307564353M</t>
  </si>
  <si>
    <t>米房D幢302</t>
  </si>
  <si>
    <t>温州小吾阅文化传媒有限公司(米房）</t>
  </si>
  <si>
    <t>91330302MA2J8Y960E</t>
  </si>
  <si>
    <t>米房D幢301单元</t>
  </si>
  <si>
    <t>温州市华雷商贸有限公司(米房）</t>
  </si>
  <si>
    <t>91330300689979641P</t>
  </si>
  <si>
    <t>米房E1幢101/102/103</t>
  </si>
  <si>
    <t>温州巴森餐饮有限公司(米房）</t>
  </si>
  <si>
    <t>913303002MA2JCMF094</t>
  </si>
  <si>
    <t xml:space="preserve">米房E1幢201
</t>
  </si>
  <si>
    <t>温州市麦麦文化发展有限公司(米房）</t>
  </si>
  <si>
    <t>913303023135157422</t>
  </si>
  <si>
    <t>米房E2幢102</t>
  </si>
  <si>
    <t>温州一芈空间设计有限公司(米房）</t>
  </si>
  <si>
    <t>91330302MA2L11GE48</t>
  </si>
  <si>
    <t>米房E2幢203</t>
  </si>
  <si>
    <t>温州市火一锅餐饮有限公司(米房）</t>
  </si>
  <si>
    <t>91330302MA2984KQ30</t>
  </si>
  <si>
    <t>米房E2幢201</t>
  </si>
  <si>
    <t>温州玩联文化传播有限公司(米房）</t>
  </si>
  <si>
    <t>91330302MA2CR68W8Y</t>
  </si>
  <si>
    <t>米房E3幢201</t>
  </si>
  <si>
    <t>温州来吖餐饮有限公司(米房）</t>
  </si>
  <si>
    <t>91330302MA285PY0XM</t>
  </si>
  <si>
    <t>米房F幢103</t>
  </si>
  <si>
    <t>温州鑫辉娱乐有限公司(米房）</t>
  </si>
  <si>
    <t>91330302MA2JCG5D58</t>
  </si>
  <si>
    <t>米房F幢一楼丙1，丙2，201，206</t>
  </si>
  <si>
    <t>温州艺言艺行文化艺术有限公司(米房）</t>
  </si>
  <si>
    <t>91330302MA2ART8R87</t>
  </si>
  <si>
    <t>米房F幢106</t>
  </si>
  <si>
    <t>温州乐盛餐饮娱乐有限公司(米房）</t>
  </si>
  <si>
    <t>91330302MA299TMT47</t>
  </si>
  <si>
    <t>米房F幢301</t>
  </si>
  <si>
    <t>温州东方体育文化发展有限公司(米房）</t>
  </si>
  <si>
    <t>91330302323467537R</t>
  </si>
  <si>
    <t>米房F幢202，203.204.205</t>
  </si>
  <si>
    <t>温州星空影城有限公司(米房）</t>
  </si>
  <si>
    <t>91330302MA2858EB6J</t>
  </si>
  <si>
    <t>米房F幢西半部三楼</t>
  </si>
  <si>
    <t>温州乐嗨体育文化产业有限公司(米房）</t>
  </si>
  <si>
    <t>91330302MA2CRF5CXF</t>
  </si>
  <si>
    <t>米房F幢4楼东单元（401）</t>
  </si>
  <si>
    <t>温州星球会体育文化产业有限公司(米房）</t>
  </si>
  <si>
    <t>91330302344077896M</t>
  </si>
  <si>
    <t>米房F幢4楼402</t>
  </si>
  <si>
    <t>温州宝捷行汽车维修有限公司（龙方商场）</t>
  </si>
  <si>
    <t>91330302MA29777W2T</t>
  </si>
  <si>
    <t>龙方商场95-1号</t>
  </si>
  <si>
    <t>龙方商场95-2号</t>
  </si>
  <si>
    <t>龙方商场95-3号</t>
  </si>
  <si>
    <t>龙方商场95号一层楼梯间</t>
  </si>
  <si>
    <t>温州市德才汽车维修有限公司（龙方商场）</t>
  </si>
  <si>
    <t>91330302MA2CNHLW9E</t>
  </si>
  <si>
    <t>鹿城龙方商场95-4号</t>
  </si>
  <si>
    <t>温州市阿洁汽车服务有限公司（龙方商场）</t>
  </si>
  <si>
    <t>91330302MA2J9HYD69</t>
  </si>
  <si>
    <t>鹿城龙方商场95-5号</t>
  </si>
  <si>
    <t>温州坤凌汽车检测设备有限公司（龙方商场）</t>
  </si>
  <si>
    <t>913303023298387149</t>
  </si>
  <si>
    <t>鹿城龙方商场95-6商铺</t>
  </si>
  <si>
    <t>温州国际家居装饰市场开发有限公司</t>
  </si>
  <si>
    <t>温州市鸿联建材连锁有限公司</t>
  </si>
  <si>
    <t>91330303712517542T</t>
  </si>
  <si>
    <t>鹿城路375号温州陶瓷品市场一号馆1036-1039</t>
  </si>
  <si>
    <t>鹿城路375号温州陶瓷品市场一号馆1-002</t>
  </si>
  <si>
    <t>温州市塔芙尔厨具有限公司</t>
  </si>
  <si>
    <t>91330300256419833N</t>
  </si>
  <si>
    <r>
      <rPr>
        <sz val="10"/>
        <color rgb="FF000000"/>
        <rFont val="宋体"/>
        <family val="3"/>
        <charset val="134"/>
      </rPr>
      <t>鹿城路375号温州陶瓷品市场一号馆2</t>
    </r>
    <r>
      <rPr>
        <sz val="10"/>
        <rFont val="宋体"/>
        <family val="3"/>
        <charset val="134"/>
      </rPr>
      <t>010、2011</t>
    </r>
  </si>
  <si>
    <t>鹿城路375号温州陶瓷品市场一号馆2016</t>
  </si>
  <si>
    <t>鹿城路375号温州陶瓷品市场二号馆2-104</t>
  </si>
  <si>
    <t>温州芬雅装饰材料有限公司</t>
  </si>
  <si>
    <t>91330302MA2L6J3C1L</t>
  </si>
  <si>
    <t>鹿城路375号温州陶瓷品市场建材装饰街3区14号</t>
  </si>
  <si>
    <t>温州市晨露饮水设备有限公司</t>
  </si>
  <si>
    <t>91330300668303810H</t>
  </si>
  <si>
    <t>鹿城路375号温州陶瓷品市场一号馆1-001</t>
  </si>
  <si>
    <t>温州北信进出口有限公司</t>
  </si>
  <si>
    <t>91330302060596790U</t>
  </si>
  <si>
    <t>鹿城路375号温州陶瓷品市场五号馆五楼506</t>
  </si>
  <si>
    <t>温州亿泰建材有限公司</t>
  </si>
  <si>
    <t>91330300MA299MXT5N</t>
  </si>
  <si>
    <t>鹿城路375号温州陶瓷品市场一号馆B107</t>
  </si>
  <si>
    <t>鹿城路375号温州陶瓷品市场一号馆B108</t>
  </si>
  <si>
    <t>温州恒业建材有限公司</t>
  </si>
  <si>
    <t>9133030074054920XD</t>
  </si>
  <si>
    <t>鹿城路375号温州陶瓷品市场一号馆1028-1035</t>
  </si>
  <si>
    <r>
      <rPr>
        <sz val="10"/>
        <color theme="1"/>
        <rFont val="宋体"/>
        <family val="3"/>
        <charset val="134"/>
        <scheme val="minor"/>
      </rPr>
      <t>鹿城路375号温州陶瓷品市场建材装饰街1</t>
    </r>
    <r>
      <rPr>
        <sz val="10"/>
        <rFont val="宋体"/>
        <family val="3"/>
        <charset val="134"/>
      </rPr>
      <t>区</t>
    </r>
    <r>
      <rPr>
        <sz val="10"/>
        <rFont val="Times New Roman"/>
        <family val="1"/>
      </rPr>
      <t>16</t>
    </r>
    <r>
      <rPr>
        <sz val="10"/>
        <rFont val="宋体"/>
        <family val="3"/>
        <charset val="134"/>
      </rPr>
      <t>号</t>
    </r>
  </si>
  <si>
    <t>温州市红太阳设计创意园有限公司</t>
  </si>
  <si>
    <t>91330302580396979Q</t>
  </si>
  <si>
    <t>鹿城路375号温州陶瓷品市场三号馆3-104、105</t>
  </si>
  <si>
    <t>温州市王府建材有限公司</t>
  </si>
  <si>
    <t>91330300763908623G</t>
  </si>
  <si>
    <t>鹿城路375号温州陶瓷品市场五号馆一楼101</t>
  </si>
  <si>
    <t>鹿城路375号温州陶瓷品市场五号馆一楼102</t>
  </si>
  <si>
    <t>鹿城路375号温州陶瓷品市场五号馆一楼103</t>
  </si>
  <si>
    <t>鹿城路375号温州陶瓷品市场五号馆二楼</t>
  </si>
  <si>
    <t>鹿城路375号温州陶瓷品市场五号馆三楼</t>
  </si>
  <si>
    <t>温州市名家国际建材有限公司</t>
  </si>
  <si>
    <t>913303007757200971</t>
  </si>
  <si>
    <t>鹿城路375号温州陶瓷品市场三号馆3-101</t>
  </si>
  <si>
    <t>温州市嘉家和美家居科技有限公司</t>
  </si>
  <si>
    <t>91330302MA2L1E5992</t>
  </si>
  <si>
    <t>鹿城路375号温州陶瓷品市场三号馆3-102</t>
  </si>
  <si>
    <t>温州市名流建材有限公司</t>
  </si>
  <si>
    <t>9133030072847G7577</t>
  </si>
  <si>
    <t>鹿城路375号温州陶瓷品市场二号馆2-101</t>
  </si>
  <si>
    <t>鹿城路375号温州陶瓷品市场二号馆2-108、109、110</t>
  </si>
  <si>
    <t>鹿城路375号温州陶瓷品市场二号馆2-102、103</t>
  </si>
  <si>
    <t>鹿城路375号温州陶瓷品市场二号馆2-201、202、203、204</t>
  </si>
  <si>
    <t>温州厚德建材有限责任公司</t>
  </si>
  <si>
    <t>92330300MA2CT9H613</t>
  </si>
  <si>
    <t>鹿城路375号温州陶瓷品市场一号馆B102-103</t>
  </si>
  <si>
    <t>温州恒沐洁卫浴有限公司</t>
  </si>
  <si>
    <t>91330300MA2CR8KC68</t>
  </si>
  <si>
    <t>鹿城路375号温州陶瓷品市场一号馆1006-1008</t>
  </si>
  <si>
    <t>温州市新新陶瓷有限公司</t>
  </si>
  <si>
    <t>913303007352427645</t>
  </si>
  <si>
    <t>鹿城路375号温州陶瓷品市场一号馆3001-3003</t>
  </si>
  <si>
    <t>温州市安信地板有限公司</t>
  </si>
  <si>
    <t>913303021451921466</t>
  </si>
  <si>
    <t>鹿城路375号温州陶瓷品市场建材装饰街3区3号</t>
  </si>
  <si>
    <t>鹿城路375号温州陶瓷品市场建材装饰街3区5-7号</t>
  </si>
  <si>
    <t>温州市来福家居饰品有限公司</t>
  </si>
  <si>
    <t>91330303MA29ANLT74</t>
  </si>
  <si>
    <t>鹿城路375号温州陶瓷品市场二号馆2-105、208、209、210</t>
  </si>
  <si>
    <t>温州市非常大宅木业有限公司</t>
  </si>
  <si>
    <t>913303045943569351</t>
  </si>
  <si>
    <t>鹿城路375号温州陶瓷品市场四号馆4-109</t>
  </si>
  <si>
    <t>温州市柏悦建材有限公司</t>
  </si>
  <si>
    <t>91330302MA2ATYFT35</t>
  </si>
  <si>
    <t>鹿城路375号温州陶瓷品市场四号馆4-110、111</t>
  </si>
  <si>
    <t>温州市添美意成套家居建材有限公司</t>
  </si>
  <si>
    <t>913303043502032707</t>
  </si>
  <si>
    <t>鹿城路375号温州陶瓷品市场四号馆4-112、113</t>
  </si>
  <si>
    <t>温州森霖木业有限公司</t>
  </si>
  <si>
    <t>91330302MA2AWGU41N</t>
  </si>
  <si>
    <t>鹿城路375号温州陶瓷品市场三号馆3-110</t>
  </si>
  <si>
    <t>温州雄华家居有限公司</t>
  </si>
  <si>
    <t>91330304MA2H9MC44T</t>
  </si>
  <si>
    <t>鹿城路375号温州陶瓷品市场三号馆3-111</t>
  </si>
  <si>
    <t>浙江柯勒住宅科技有限公司</t>
  </si>
  <si>
    <t>91330304MA2995JH1Q</t>
  </si>
  <si>
    <t>鹿城路375号温州陶瓷品市场二号馆2-106、107</t>
  </si>
  <si>
    <t>温州涵鹏企业管理有限公司</t>
  </si>
  <si>
    <t>92330300MA2CTBU781</t>
  </si>
  <si>
    <t>鹿城路375号温州陶瓷品市场一号馆七楼</t>
  </si>
  <si>
    <t>温州市美步智能家居有限公司</t>
  </si>
  <si>
    <t>91330302MA7EPYHF24</t>
  </si>
  <si>
    <t>鹿城路375号温州陶瓷品市场三号馆3-106、107、108</t>
  </si>
  <si>
    <t>壹佳建材有限公司</t>
  </si>
  <si>
    <t>91330302MA2ATAK53M</t>
  </si>
  <si>
    <t>鹿城路375号温州陶瓷品市场五号馆四楼</t>
  </si>
  <si>
    <t>温州市方泰建材有限公司</t>
  </si>
  <si>
    <t>91330302MA297KTD2X</t>
  </si>
  <si>
    <t>鹿城路375号温州陶瓷品市场五号381号</t>
  </si>
  <si>
    <t>温州巨睿建材有限公司</t>
  </si>
  <si>
    <t>91330302MA2AWN39XM</t>
  </si>
  <si>
    <t>鹿城路375号温州陶瓷品市场一号馆六楼</t>
  </si>
  <si>
    <t>温州浙瓯房地产开发有限公司</t>
  </si>
  <si>
    <t>温州市学而思文化传播有限公司</t>
  </si>
  <si>
    <t>91330302MA29AU611X</t>
  </si>
  <si>
    <t>温州市黎明西路机械大厦1-2层、330-336室、310A室</t>
  </si>
  <si>
    <t>温州集鸿集装箱运输有限公司</t>
  </si>
  <si>
    <t>91330302698271629B</t>
  </si>
  <si>
    <t>温州市黎明西路机械大厦318室</t>
  </si>
  <si>
    <t>温州乐有智能科技有限公司</t>
  </si>
  <si>
    <t>91330302MA2AWXJ99F</t>
  </si>
  <si>
    <t>温州市黎明西路机械大厦311室</t>
  </si>
  <si>
    <t>温州乐途医疗器械有限公司</t>
  </si>
  <si>
    <t>91330302355444890Q</t>
  </si>
  <si>
    <t>温州市黎明西路机械大厦412B室</t>
  </si>
  <si>
    <t>温州臻享餐饮有限公司</t>
  </si>
  <si>
    <t>91330302MA29AXAD3M</t>
  </si>
  <si>
    <t>温州市黎明西路机械大厦414-415-416室</t>
  </si>
  <si>
    <t>温州兰昊医疗器械有限公司</t>
  </si>
  <si>
    <t>91330302MA2J8X925J</t>
  </si>
  <si>
    <t>温州市黎明西路机械大厦513A室</t>
  </si>
  <si>
    <t>温州凯群服装辅料有限公司</t>
  </si>
  <si>
    <t>9133030232991131XG</t>
  </si>
  <si>
    <t>温州市黎明西路机械大厦515A室</t>
  </si>
  <si>
    <t>温州文德教育信息咨询有限公司</t>
  </si>
  <si>
    <t>91330302MA286DH8XK</t>
  </si>
  <si>
    <t>温州市黎明西路机械大厦515室</t>
  </si>
  <si>
    <t>温州思怡医疗科技有限公司</t>
  </si>
  <si>
    <t>91330302MA2AQK6Q7D</t>
  </si>
  <si>
    <t>温州市黎明西路机械大厦516室</t>
  </si>
  <si>
    <t>温州贝雅鑫医疗器械有限公司</t>
  </si>
  <si>
    <t>91330302MA2ATFNJ0Y</t>
  </si>
  <si>
    <t>温州市黎明西路机械大厦517-518室</t>
  </si>
  <si>
    <t>温州市天波国际货代咨询有限公司</t>
  </si>
  <si>
    <t>91330300754919232T</t>
  </si>
  <si>
    <t>温州市黎明西路机械大厦703室</t>
  </si>
  <si>
    <t>温州至诚物流有限公司</t>
  </si>
  <si>
    <t>91330302307732265N</t>
  </si>
  <si>
    <t>温州市黎明西路机械大厦706室</t>
  </si>
  <si>
    <t>浙江大邯进出口有限公司</t>
  </si>
  <si>
    <t>91330304MA2CTY6D73</t>
  </si>
  <si>
    <t>温州市黎明西路机械大厦722室</t>
  </si>
  <si>
    <t>温州一久办公用品有限公司</t>
  </si>
  <si>
    <t>91330302058300671G</t>
  </si>
  <si>
    <t>温州市黎明西路机械大厦820室</t>
  </si>
  <si>
    <t>温州沥景新材料科技有限公司</t>
  </si>
  <si>
    <t>91330302344089395C</t>
  </si>
  <si>
    <t>温州市黎明西路电子大楼营业房1-4号</t>
  </si>
  <si>
    <t>温州盛美建设工程有限公司</t>
  </si>
  <si>
    <t>91330302MA2AR9L05D</t>
  </si>
  <si>
    <t>温州市黎明西路电子大楼402室</t>
  </si>
  <si>
    <t>浙江搏耀医疗器械有限公司</t>
  </si>
  <si>
    <t>91330302MA2AT1T64G</t>
  </si>
  <si>
    <t>温州市黎明西路电子大楼201室</t>
  </si>
  <si>
    <t>温州市联能化工防腐有限公司</t>
  </si>
  <si>
    <t>91330300712508208C</t>
  </si>
  <si>
    <t>温州市黎明西路电子大楼103-105室</t>
  </si>
  <si>
    <t>温州丽齿贸易有限公司</t>
  </si>
  <si>
    <t>91330303MA2AQ4T31Q</t>
  </si>
  <si>
    <t>温州市黎明西路电子大楼203室</t>
  </si>
  <si>
    <t>温州铭森医疗科技有限公司</t>
  </si>
  <si>
    <t>91330302MA2AQTKN6L</t>
  </si>
  <si>
    <t>温州市黎明西路电子大楼106室</t>
  </si>
  <si>
    <t>温州市医药实业发展有限公司</t>
  </si>
  <si>
    <t>五马街109-111号</t>
  </si>
  <si>
    <t>温州市新世界娱乐有限公司</t>
  </si>
  <si>
    <t>91330302715425512J</t>
  </si>
  <si>
    <t>金龙大厦二层东4-1、4-2号</t>
  </si>
  <si>
    <t>牛山商务大厦23层</t>
  </si>
  <si>
    <t>温州市工艺美术研究院</t>
  </si>
  <si>
    <t>事业单位</t>
  </si>
  <si>
    <t>温州市珏曼婚纱摄影有限责任公司</t>
  </si>
  <si>
    <t>91330302MA2L13UL6H</t>
  </si>
  <si>
    <t>温州市鹿城区松台大厦1幢10楼南首</t>
  </si>
  <si>
    <t>温州艾妃儿鞋业有限公司</t>
  </si>
  <si>
    <t>913303023074614937</t>
  </si>
  <si>
    <t>丰门街道尚嘉路78号6号楼一楼，二楼</t>
    <phoneticPr fontId="11" type="noConversion"/>
  </si>
  <si>
    <t>丰门街道尚嘉路78号1号楼五楼</t>
    <phoneticPr fontId="11" type="noConversion"/>
  </si>
  <si>
    <t>温州市奥泰建材有限公司</t>
  </si>
  <si>
    <t>913303007392452849</t>
  </si>
  <si>
    <t>鹿城路375号温州陶瓷品市场一号馆九楼</t>
  </si>
  <si>
    <t>温州百代家居制造有限公司</t>
  </si>
  <si>
    <t>913303025835682891</t>
  </si>
  <si>
    <t>鹿城路375号温州陶瓷品市场一号馆1001、1002、1004</t>
  </si>
  <si>
    <t>温州鑫腾家居有限公司</t>
  </si>
  <si>
    <t>91330302MA2HCFJ62P</t>
  </si>
  <si>
    <t>鹿城路375号温州陶瓷品市场建材装饰街2区16-18号</t>
  </si>
  <si>
    <t>温州市工业与能源发展集团有限公司租金减免清单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</si>
</sst>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000"/>
    <numFmt numFmtId="177" formatCode="0.00_ "/>
    <numFmt numFmtId="178" formatCode="0.00_);[Red]\(0.00\)"/>
    <numFmt numFmtId="179" formatCode="#,##0_);\(#,##0\)"/>
    <numFmt numFmtId="180" formatCode="0_ "/>
  </numFmts>
  <fonts count="17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8"/>
      <name val="方正小标宋简体"/>
      <family val="4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Times New Roman"/>
      <family val="1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" fillId="0" borderId="0"/>
    <xf numFmtId="0" fontId="12" fillId="0" borderId="0">
      <alignment vertical="center"/>
    </xf>
    <xf numFmtId="0" fontId="12" fillId="0" borderId="0"/>
  </cellStyleXfs>
  <cellXfs count="96">
    <xf numFmtId="0" fontId="0" fillId="0" borderId="0" xfId="0">
      <alignment vertical="center"/>
    </xf>
    <xf numFmtId="0" fontId="1" fillId="2" borderId="0" xfId="0" applyFont="1" applyFill="1" applyAlignment="1"/>
    <xf numFmtId="0" fontId="0" fillId="2" borderId="0" xfId="0" applyFill="1" applyAlignment="1"/>
    <xf numFmtId="0" fontId="0" fillId="2" borderId="0" xfId="0" applyFill="1" applyAlignment="1" applyProtection="1"/>
    <xf numFmtId="0" fontId="0" fillId="2" borderId="0" xfId="0" applyFill="1" applyAlignment="1">
      <alignment horizontal="center"/>
    </xf>
    <xf numFmtId="0" fontId="0" fillId="2" borderId="0" xfId="0" applyFill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2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1" fontId="9" fillId="2" borderId="1" xfId="3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 wrapText="1"/>
    </xf>
    <xf numFmtId="1" fontId="6" fillId="2" borderId="1" xfId="3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8" fontId="9" fillId="2" borderId="1" xfId="2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8" fillId="2" borderId="1" xfId="0" quotePrefix="1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10" fillId="2" borderId="1" xfId="0" quotePrefix="1" applyFont="1" applyFill="1" applyBorder="1" applyAlignment="1">
      <alignment horizontal="center" vertical="center"/>
    </xf>
    <xf numFmtId="0" fontId="9" fillId="2" borderId="1" xfId="0" quotePrefix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15" fillId="0" borderId="1" xfId="5" applyFont="1" applyBorder="1" applyAlignment="1">
      <alignment horizontal="center" vertical="center" wrapText="1"/>
    </xf>
    <xf numFmtId="0" fontId="16" fillId="0" borderId="1" xfId="4" applyFont="1" applyBorder="1" applyAlignment="1">
      <alignment horizontal="center" vertical="center" wrapText="1"/>
    </xf>
    <xf numFmtId="179" fontId="9" fillId="0" borderId="1" xfId="3" applyNumberFormat="1" applyFont="1" applyBorder="1" applyAlignment="1">
      <alignment horizontal="center" vertical="center" wrapText="1"/>
    </xf>
    <xf numFmtId="180" fontId="9" fillId="2" borderId="1" xfId="3" applyNumberFormat="1" applyFont="1" applyFill="1" applyBorder="1" applyAlignment="1">
      <alignment horizontal="center" vertical="center" wrapText="1"/>
    </xf>
    <xf numFmtId="180" fontId="6" fillId="2" borderId="1" xfId="0" applyNumberFormat="1" applyFont="1" applyFill="1" applyBorder="1" applyAlignment="1">
      <alignment horizontal="center" vertical="center"/>
    </xf>
    <xf numFmtId="180" fontId="6" fillId="2" borderId="1" xfId="3" applyNumberFormat="1" applyFont="1" applyFill="1" applyBorder="1" applyAlignment="1">
      <alignment horizontal="center" vertical="center" wrapText="1"/>
    </xf>
    <xf numFmtId="180" fontId="7" fillId="2" borderId="1" xfId="0" applyNumberFormat="1" applyFont="1" applyFill="1" applyBorder="1" applyAlignment="1">
      <alignment horizontal="center" vertical="center" wrapText="1"/>
    </xf>
    <xf numFmtId="180" fontId="5" fillId="2" borderId="1" xfId="0" applyNumberFormat="1" applyFont="1" applyFill="1" applyBorder="1" applyAlignment="1">
      <alignment horizontal="center" vertical="center" wrapText="1"/>
    </xf>
    <xf numFmtId="180" fontId="8" fillId="2" borderId="1" xfId="0" applyNumberFormat="1" applyFont="1" applyFill="1" applyBorder="1" applyAlignment="1">
      <alignment horizontal="center" vertical="center" wrapText="1"/>
    </xf>
    <xf numFmtId="180" fontId="9" fillId="2" borderId="1" xfId="0" applyNumberFormat="1" applyFont="1" applyFill="1" applyBorder="1" applyAlignment="1">
      <alignment horizontal="center" vertical="center"/>
    </xf>
    <xf numFmtId="180" fontId="8" fillId="0" borderId="1" xfId="0" applyNumberFormat="1" applyFont="1" applyBorder="1" applyAlignment="1">
      <alignment horizontal="center" vertical="center" wrapText="1"/>
    </xf>
    <xf numFmtId="180" fontId="9" fillId="2" borderId="6" xfId="3" applyNumberFormat="1" applyFont="1" applyFill="1" applyBorder="1" applyAlignment="1">
      <alignment horizontal="center" vertical="center" wrapText="1"/>
    </xf>
    <xf numFmtId="180" fontId="9" fillId="2" borderId="1" xfId="2" applyNumberFormat="1" applyFont="1" applyFill="1" applyBorder="1" applyAlignment="1">
      <alignment horizontal="center" vertical="center" wrapText="1"/>
    </xf>
    <xf numFmtId="180" fontId="4" fillId="2" borderId="1" xfId="0" applyNumberFormat="1" applyFont="1" applyFill="1" applyBorder="1" applyAlignment="1">
      <alignment horizontal="center" vertical="center" wrapText="1"/>
    </xf>
    <xf numFmtId="180" fontId="9" fillId="0" borderId="1" xfId="3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9" fillId="2" borderId="2" xfId="0" quotePrefix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5" fillId="2" borderId="2" xfId="4" applyFont="1" applyFill="1" applyBorder="1" applyAlignment="1">
      <alignment horizontal="center" vertical="center" wrapText="1"/>
    </xf>
    <xf numFmtId="0" fontId="5" fillId="2" borderId="4" xfId="4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0" fontId="5" fillId="2" borderId="1" xfId="4" quotePrefix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" fontId="9" fillId="2" borderId="2" xfId="3" applyNumberFormat="1" applyFont="1" applyFill="1" applyBorder="1" applyAlignment="1">
      <alignment horizontal="center" vertical="center" wrapText="1"/>
    </xf>
    <xf numFmtId="1" fontId="6" fillId="2" borderId="2" xfId="3" applyNumberFormat="1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 wrapText="1"/>
    </xf>
  </cellXfs>
  <cellStyles count="6">
    <cellStyle name="常规" xfId="0" builtinId="0"/>
    <cellStyle name="常规 15" xfId="2" xr:uid="{00000000-0005-0000-0000-000032000000}"/>
    <cellStyle name="常规 2" xfId="3" xr:uid="{00000000-0005-0000-0000-000033000000}"/>
    <cellStyle name="常规 4" xfId="4" xr:uid="{00000000-0005-0000-0000-000034000000}"/>
    <cellStyle name="常规 4 4" xfId="1" xr:uid="{00000000-0005-0000-0000-000001000000}"/>
    <cellStyle name="常规_Sheet1" xfId="5" xr:uid="{3ACBA0DF-7C88-442D-89E9-A6CF60E54A7D}"/>
  </cellStyles>
  <dxfs count="91">
    <dxf>
      <fill>
        <patternFill patternType="solid">
          <bgColor theme="8" tint="0.39985351115451523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7" tint="0.59996337778862885"/>
        </patternFill>
      </fill>
    </dxf>
    <dxf>
      <fill>
        <patternFill patternType="solid">
          <bgColor theme="6" tint="0.59996337778862885"/>
        </patternFill>
      </fill>
    </dxf>
    <dxf>
      <fill>
        <patternFill patternType="solid">
          <bgColor theme="2" tint="-0.24994659260841701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 tint="0.39982299264503923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7" tint="0.59996337778862885"/>
        </patternFill>
      </fill>
    </dxf>
    <dxf>
      <fill>
        <patternFill patternType="solid">
          <bgColor theme="6" tint="0.59996337778862885"/>
        </patternFill>
      </fill>
    </dxf>
    <dxf>
      <fill>
        <patternFill patternType="solid">
          <bgColor theme="2" tint="-0.24994659260841701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 tint="0.39982299264503923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7" tint="0.59996337778862885"/>
        </patternFill>
      </fill>
    </dxf>
    <dxf>
      <fill>
        <patternFill patternType="solid">
          <bgColor theme="6" tint="0.59996337778862885"/>
        </patternFill>
      </fill>
    </dxf>
    <dxf>
      <fill>
        <patternFill patternType="solid">
          <bgColor theme="2" tint="-0.24994659260841701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 tint="0.39982299264503923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7" tint="0.59996337778862885"/>
        </patternFill>
      </fill>
    </dxf>
    <dxf>
      <fill>
        <patternFill patternType="solid">
          <bgColor theme="6" tint="0.59996337778862885"/>
        </patternFill>
      </fill>
    </dxf>
    <dxf>
      <fill>
        <patternFill patternType="solid">
          <bgColor theme="2" tint="-0.24994659260841701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 tint="0.39982299264503923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7" tint="0.59996337778862885"/>
        </patternFill>
      </fill>
    </dxf>
    <dxf>
      <fill>
        <patternFill patternType="solid">
          <bgColor theme="6" tint="0.59996337778862885"/>
        </patternFill>
      </fill>
    </dxf>
    <dxf>
      <fill>
        <patternFill patternType="solid">
          <bgColor theme="2" tint="-0.24994659260841701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 tint="0.39982299264503923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7" tint="0.59996337778862885"/>
        </patternFill>
      </fill>
    </dxf>
    <dxf>
      <fill>
        <patternFill patternType="solid">
          <bgColor theme="6" tint="0.59996337778862885"/>
        </patternFill>
      </fill>
    </dxf>
    <dxf>
      <fill>
        <patternFill patternType="solid">
          <bgColor theme="2" tint="-0.24994659260841701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 tint="0.39982299264503923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7" tint="0.59996337778862885"/>
        </patternFill>
      </fill>
    </dxf>
    <dxf>
      <fill>
        <patternFill patternType="solid">
          <bgColor theme="6" tint="0.59996337778862885"/>
        </patternFill>
      </fill>
    </dxf>
    <dxf>
      <fill>
        <patternFill patternType="solid">
          <bgColor theme="2" tint="-0.24994659260841701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 tint="0.39982299264503923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7" tint="0.59996337778862885"/>
        </patternFill>
      </fill>
    </dxf>
    <dxf>
      <fill>
        <patternFill patternType="solid">
          <bgColor theme="6" tint="0.59996337778862885"/>
        </patternFill>
      </fill>
    </dxf>
    <dxf>
      <fill>
        <patternFill patternType="solid">
          <bgColor theme="2" tint="-0.24994659260841701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 tint="0.39982299264503923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7" tint="0.59996337778862885"/>
        </patternFill>
      </fill>
    </dxf>
    <dxf>
      <fill>
        <patternFill patternType="solid">
          <bgColor theme="6" tint="0.59996337778862885"/>
        </patternFill>
      </fill>
    </dxf>
    <dxf>
      <fill>
        <patternFill patternType="solid">
          <bgColor theme="2" tint="-0.24994659260841701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 tint="0.39982299264503923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7" tint="0.59996337778862885"/>
        </patternFill>
      </fill>
    </dxf>
    <dxf>
      <fill>
        <patternFill patternType="solid">
          <bgColor theme="6" tint="0.59996337778862885"/>
        </patternFill>
      </fill>
    </dxf>
    <dxf>
      <fill>
        <patternFill patternType="solid">
          <bgColor theme="2" tint="-0.24994659260841701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 tint="0.39982299264503923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7" tint="0.59996337778862885"/>
        </patternFill>
      </fill>
    </dxf>
    <dxf>
      <fill>
        <patternFill patternType="solid">
          <bgColor theme="6" tint="0.59996337778862885"/>
        </patternFill>
      </fill>
    </dxf>
    <dxf>
      <fill>
        <patternFill patternType="solid">
          <bgColor theme="2" tint="-0.24994659260841701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 tint="0.39982299264503923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7" tint="0.59996337778862885"/>
        </patternFill>
      </fill>
    </dxf>
    <dxf>
      <fill>
        <patternFill patternType="solid">
          <bgColor theme="6" tint="0.59996337778862885"/>
        </patternFill>
      </fill>
    </dxf>
    <dxf>
      <fill>
        <patternFill patternType="solid">
          <bgColor theme="2" tint="-0.24994659260841701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 tint="0.39982299264503923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7" tint="0.59996337778862885"/>
        </patternFill>
      </fill>
    </dxf>
    <dxf>
      <fill>
        <patternFill patternType="solid">
          <bgColor theme="6" tint="0.59996337778862885"/>
        </patternFill>
      </fill>
    </dxf>
    <dxf>
      <fill>
        <patternFill patternType="solid">
          <bgColor theme="2" tint="-0.24994659260841701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50"/>
  <sheetViews>
    <sheetView tabSelected="1" topLeftCell="C1" zoomScaleNormal="100" workbookViewId="0">
      <selection activeCell="O2" sqref="O1:O1048576"/>
    </sheetView>
  </sheetViews>
  <sheetFormatPr defaultColWidth="9" defaultRowHeight="13.5" x14ac:dyDescent="0.15"/>
  <cols>
    <col min="1" max="1" width="6" style="2" customWidth="1"/>
    <col min="2" max="2" width="12.375" style="2" customWidth="1"/>
    <col min="3" max="3" width="20.125" style="2" customWidth="1"/>
    <col min="4" max="4" width="20.125" style="3" customWidth="1"/>
    <col min="5" max="8" width="13.5" style="2" customWidth="1"/>
    <col min="9" max="9" width="27.75" style="4" customWidth="1"/>
    <col min="10" max="10" width="28.625" style="5" customWidth="1"/>
    <col min="11" max="11" width="12.75" style="2" customWidth="1"/>
    <col min="12" max="12" width="13.5" style="2" customWidth="1"/>
    <col min="13" max="13" width="14.75" style="2" customWidth="1"/>
    <col min="14" max="14" width="24.375" style="2" customWidth="1"/>
    <col min="15" max="16384" width="9" style="2"/>
  </cols>
  <sheetData>
    <row r="1" spans="1:14" ht="24" x14ac:dyDescent="0.15">
      <c r="A1" s="67" t="s">
        <v>1115</v>
      </c>
      <c r="B1" s="67"/>
      <c r="C1" s="67"/>
      <c r="D1" s="68"/>
      <c r="E1" s="67"/>
      <c r="F1" s="67"/>
      <c r="G1" s="67"/>
      <c r="H1" s="67"/>
      <c r="I1" s="67"/>
      <c r="J1" s="69"/>
      <c r="K1" s="67"/>
      <c r="L1" s="67"/>
      <c r="M1" s="67"/>
      <c r="N1" s="67"/>
    </row>
    <row r="2" spans="1:14" ht="24" x14ac:dyDescent="0.15">
      <c r="A2" s="6" t="s">
        <v>0</v>
      </c>
      <c r="B2" s="6" t="s">
        <v>1</v>
      </c>
      <c r="C2" s="6" t="s">
        <v>2</v>
      </c>
      <c r="D2" s="7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</row>
    <row r="3" spans="1:14" ht="30" customHeight="1" x14ac:dyDescent="0.15">
      <c r="A3" s="8">
        <v>1</v>
      </c>
      <c r="B3" s="8" t="s">
        <v>14</v>
      </c>
      <c r="C3" s="8" t="s">
        <v>14</v>
      </c>
      <c r="D3" s="8" t="s">
        <v>15</v>
      </c>
      <c r="E3" s="8" t="s">
        <v>16</v>
      </c>
      <c r="F3" s="8" t="s">
        <v>17</v>
      </c>
      <c r="G3" s="8" t="s">
        <v>18</v>
      </c>
      <c r="H3" s="8" t="s">
        <v>19</v>
      </c>
      <c r="I3" s="13">
        <v>9.1330300716139802E+17</v>
      </c>
      <c r="J3" s="8" t="s">
        <v>20</v>
      </c>
      <c r="K3" s="14">
        <v>1283.9000000000001</v>
      </c>
      <c r="L3" s="15">
        <v>225000</v>
      </c>
      <c r="M3" s="55">
        <v>45000</v>
      </c>
      <c r="N3" s="8" t="s">
        <v>21</v>
      </c>
    </row>
    <row r="4" spans="1:14" ht="30" customHeight="1" x14ac:dyDescent="0.15">
      <c r="A4" s="8">
        <v>2</v>
      </c>
      <c r="B4" s="8" t="s">
        <v>14</v>
      </c>
      <c r="C4" s="8" t="s">
        <v>14</v>
      </c>
      <c r="D4" s="8" t="s">
        <v>15</v>
      </c>
      <c r="E4" s="8" t="s">
        <v>16</v>
      </c>
      <c r="F4" s="8" t="s">
        <v>17</v>
      </c>
      <c r="G4" s="8" t="s">
        <v>18</v>
      </c>
      <c r="H4" s="8" t="s">
        <v>22</v>
      </c>
      <c r="I4" s="8" t="s">
        <v>23</v>
      </c>
      <c r="J4" s="8" t="s">
        <v>24</v>
      </c>
      <c r="K4" s="14">
        <v>700.57</v>
      </c>
      <c r="L4" s="15">
        <v>127300</v>
      </c>
      <c r="M4" s="55">
        <v>25460</v>
      </c>
      <c r="N4" s="8" t="s">
        <v>21</v>
      </c>
    </row>
    <row r="5" spans="1:14" ht="30" customHeight="1" x14ac:dyDescent="0.15">
      <c r="A5" s="8">
        <v>3</v>
      </c>
      <c r="B5" s="8" t="s">
        <v>14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8" t="s">
        <v>25</v>
      </c>
      <c r="I5" s="8" t="s">
        <v>26</v>
      </c>
      <c r="J5" s="8" t="s">
        <v>27</v>
      </c>
      <c r="K5" s="16">
        <v>1293.23</v>
      </c>
      <c r="L5" s="15">
        <v>113300</v>
      </c>
      <c r="M5" s="55">
        <v>6704.86</v>
      </c>
      <c r="N5" s="8" t="s">
        <v>21</v>
      </c>
    </row>
    <row r="6" spans="1:14" ht="30" customHeight="1" x14ac:dyDescent="0.15">
      <c r="A6" s="8">
        <v>4</v>
      </c>
      <c r="B6" s="8" t="s">
        <v>14</v>
      </c>
      <c r="C6" s="8" t="s">
        <v>14</v>
      </c>
      <c r="D6" s="8" t="s">
        <v>15</v>
      </c>
      <c r="E6" s="8" t="s">
        <v>16</v>
      </c>
      <c r="F6" s="8" t="s">
        <v>17</v>
      </c>
      <c r="G6" s="8" t="s">
        <v>18</v>
      </c>
      <c r="H6" s="8" t="s">
        <v>28</v>
      </c>
      <c r="I6" s="8" t="s">
        <v>29</v>
      </c>
      <c r="J6" s="11" t="s">
        <v>30</v>
      </c>
      <c r="K6" s="16">
        <v>28.5</v>
      </c>
      <c r="L6" s="15">
        <v>4702.5</v>
      </c>
      <c r="M6" s="55">
        <v>940.5</v>
      </c>
      <c r="N6" s="8" t="s">
        <v>21</v>
      </c>
    </row>
    <row r="7" spans="1:14" ht="30" customHeight="1" x14ac:dyDescent="0.15">
      <c r="A7" s="8">
        <v>5</v>
      </c>
      <c r="B7" s="9" t="s">
        <v>14</v>
      </c>
      <c r="C7" s="10" t="s">
        <v>31</v>
      </c>
      <c r="D7" s="9" t="s">
        <v>15</v>
      </c>
      <c r="E7" s="9" t="s">
        <v>16</v>
      </c>
      <c r="F7" s="9" t="s">
        <v>17</v>
      </c>
      <c r="G7" s="9" t="s">
        <v>17</v>
      </c>
      <c r="H7" s="9" t="s">
        <v>32</v>
      </c>
      <c r="I7" s="17" t="s">
        <v>33</v>
      </c>
      <c r="J7" s="10" t="s">
        <v>34</v>
      </c>
      <c r="K7" s="11">
        <v>17665.93</v>
      </c>
      <c r="L7" s="18">
        <v>2252500</v>
      </c>
      <c r="M7" s="56">
        <v>395677.52</v>
      </c>
      <c r="N7" s="9" t="s">
        <v>21</v>
      </c>
    </row>
    <row r="8" spans="1:14" ht="30" customHeight="1" x14ac:dyDescent="0.15">
      <c r="A8" s="8">
        <v>6</v>
      </c>
      <c r="B8" s="9" t="s">
        <v>14</v>
      </c>
      <c r="C8" s="10" t="s">
        <v>31</v>
      </c>
      <c r="D8" s="9" t="s">
        <v>15</v>
      </c>
      <c r="E8" s="9" t="s">
        <v>16</v>
      </c>
      <c r="F8" s="9" t="s">
        <v>17</v>
      </c>
      <c r="G8" s="9" t="s">
        <v>17</v>
      </c>
      <c r="H8" s="9" t="s">
        <v>35</v>
      </c>
      <c r="I8" s="9" t="s">
        <v>36</v>
      </c>
      <c r="J8" s="8" t="s">
        <v>37</v>
      </c>
      <c r="K8" s="11">
        <v>5282.13</v>
      </c>
      <c r="L8" s="15">
        <v>633855.6</v>
      </c>
      <c r="M8" s="55">
        <v>126771.12</v>
      </c>
      <c r="N8" s="9" t="s">
        <v>21</v>
      </c>
    </row>
    <row r="9" spans="1:14" ht="30" customHeight="1" x14ac:dyDescent="0.15">
      <c r="A9" s="8">
        <v>7</v>
      </c>
      <c r="B9" s="9" t="s">
        <v>14</v>
      </c>
      <c r="C9" s="10" t="s">
        <v>31</v>
      </c>
      <c r="D9" s="9" t="s">
        <v>15</v>
      </c>
      <c r="E9" s="9" t="s">
        <v>16</v>
      </c>
      <c r="F9" s="9" t="s">
        <v>17</v>
      </c>
      <c r="G9" s="9" t="s">
        <v>18</v>
      </c>
      <c r="H9" s="10" t="s">
        <v>38</v>
      </c>
      <c r="I9" s="19" t="s">
        <v>39</v>
      </c>
      <c r="J9" s="9" t="s">
        <v>40</v>
      </c>
      <c r="K9" s="11">
        <v>8321.44</v>
      </c>
      <c r="L9" s="20">
        <v>278982.44</v>
      </c>
      <c r="M9" s="57">
        <v>55796.480000000003</v>
      </c>
      <c r="N9" s="9" t="s">
        <v>21</v>
      </c>
    </row>
    <row r="10" spans="1:14" ht="30" customHeight="1" x14ac:dyDescent="0.15">
      <c r="A10" s="8">
        <v>8</v>
      </c>
      <c r="B10" s="11" t="s">
        <v>14</v>
      </c>
      <c r="C10" s="11" t="s">
        <v>31</v>
      </c>
      <c r="D10" s="11" t="s">
        <v>15</v>
      </c>
      <c r="E10" s="11" t="s">
        <v>16</v>
      </c>
      <c r="F10" s="11" t="s">
        <v>17</v>
      </c>
      <c r="G10" s="11" t="s">
        <v>18</v>
      </c>
      <c r="H10" s="10" t="s">
        <v>41</v>
      </c>
      <c r="I10" s="19" t="s">
        <v>42</v>
      </c>
      <c r="J10" s="9" t="s">
        <v>43</v>
      </c>
      <c r="K10" s="11">
        <v>139.72999999999999</v>
      </c>
      <c r="L10" s="21">
        <v>16474.5</v>
      </c>
      <c r="M10" s="58">
        <f>L10*0.2</f>
        <v>3294.9</v>
      </c>
      <c r="N10" s="9" t="s">
        <v>21</v>
      </c>
    </row>
    <row r="11" spans="1:14" ht="30" customHeight="1" x14ac:dyDescent="0.15">
      <c r="A11" s="70">
        <v>9</v>
      </c>
      <c r="B11" s="9" t="s">
        <v>14</v>
      </c>
      <c r="C11" s="10" t="s">
        <v>31</v>
      </c>
      <c r="D11" s="9" t="s">
        <v>15</v>
      </c>
      <c r="E11" s="9" t="s">
        <v>16</v>
      </c>
      <c r="F11" s="9" t="s">
        <v>17</v>
      </c>
      <c r="G11" s="9" t="s">
        <v>17</v>
      </c>
      <c r="H11" s="10" t="s">
        <v>44</v>
      </c>
      <c r="I11" s="19" t="s">
        <v>45</v>
      </c>
      <c r="J11" s="9" t="s">
        <v>46</v>
      </c>
      <c r="K11" s="9">
        <v>22815.79</v>
      </c>
      <c r="L11" s="91">
        <v>6250000</v>
      </c>
      <c r="M11" s="57">
        <v>308749.06</v>
      </c>
      <c r="N11" s="9" t="s">
        <v>21</v>
      </c>
    </row>
    <row r="12" spans="1:14" ht="30" customHeight="1" x14ac:dyDescent="0.15">
      <c r="A12" s="70"/>
      <c r="B12" s="9" t="s">
        <v>14</v>
      </c>
      <c r="C12" s="10" t="s">
        <v>31</v>
      </c>
      <c r="D12" s="9" t="s">
        <v>15</v>
      </c>
      <c r="E12" s="9" t="s">
        <v>16</v>
      </c>
      <c r="F12" s="9" t="s">
        <v>18</v>
      </c>
      <c r="G12" s="9" t="s">
        <v>17</v>
      </c>
      <c r="H12" s="9" t="s">
        <v>47</v>
      </c>
      <c r="I12" s="9" t="s">
        <v>48</v>
      </c>
      <c r="J12" s="9" t="s">
        <v>49</v>
      </c>
      <c r="K12" s="9">
        <v>788.97</v>
      </c>
      <c r="L12" s="77"/>
      <c r="M12" s="59">
        <f t="shared" ref="M12:M24" si="0">M11*K12/K11</f>
        <v>10676.542248512982</v>
      </c>
      <c r="N12" s="9" t="s">
        <v>21</v>
      </c>
    </row>
    <row r="13" spans="1:14" ht="30" customHeight="1" x14ac:dyDescent="0.15">
      <c r="A13" s="70"/>
      <c r="B13" s="9" t="s">
        <v>14</v>
      </c>
      <c r="C13" s="10" t="s">
        <v>31</v>
      </c>
      <c r="D13" s="9" t="s">
        <v>15</v>
      </c>
      <c r="E13" s="9" t="s">
        <v>16</v>
      </c>
      <c r="F13" s="9" t="s">
        <v>18</v>
      </c>
      <c r="G13" s="9" t="s">
        <v>17</v>
      </c>
      <c r="H13" s="9" t="s">
        <v>50</v>
      </c>
      <c r="I13" s="9" t="s">
        <v>51</v>
      </c>
      <c r="J13" s="9" t="s">
        <v>52</v>
      </c>
      <c r="K13" s="9">
        <v>204.61</v>
      </c>
      <c r="L13" s="77"/>
      <c r="M13" s="59">
        <f t="shared" si="0"/>
        <v>2768.8344417002436</v>
      </c>
      <c r="N13" s="9" t="s">
        <v>21</v>
      </c>
    </row>
    <row r="14" spans="1:14" ht="30" customHeight="1" x14ac:dyDescent="0.15">
      <c r="A14" s="70"/>
      <c r="B14" s="9" t="s">
        <v>14</v>
      </c>
      <c r="C14" s="10" t="s">
        <v>31</v>
      </c>
      <c r="D14" s="9" t="s">
        <v>15</v>
      </c>
      <c r="E14" s="9" t="s">
        <v>16</v>
      </c>
      <c r="F14" s="9" t="s">
        <v>18</v>
      </c>
      <c r="G14" s="9" t="s">
        <v>17</v>
      </c>
      <c r="H14" s="9" t="s">
        <v>53</v>
      </c>
      <c r="I14" s="9" t="s">
        <v>54</v>
      </c>
      <c r="J14" s="9" t="s">
        <v>55</v>
      </c>
      <c r="K14" s="9">
        <v>353.74</v>
      </c>
      <c r="L14" s="77"/>
      <c r="M14" s="59">
        <f t="shared" si="0"/>
        <v>4786.8994448318463</v>
      </c>
      <c r="N14" s="9" t="s">
        <v>21</v>
      </c>
    </row>
    <row r="15" spans="1:14" ht="30" customHeight="1" x14ac:dyDescent="0.15">
      <c r="A15" s="70"/>
      <c r="B15" s="9" t="s">
        <v>14</v>
      </c>
      <c r="C15" s="10" t="s">
        <v>31</v>
      </c>
      <c r="D15" s="9" t="s">
        <v>15</v>
      </c>
      <c r="E15" s="9" t="s">
        <v>16</v>
      </c>
      <c r="F15" s="9" t="s">
        <v>18</v>
      </c>
      <c r="G15" s="9" t="s">
        <v>17</v>
      </c>
      <c r="H15" s="12" t="s">
        <v>56</v>
      </c>
      <c r="I15" s="9" t="s">
        <v>57</v>
      </c>
      <c r="J15" s="9" t="s">
        <v>58</v>
      </c>
      <c r="K15" s="22">
        <v>261.83</v>
      </c>
      <c r="L15" s="77"/>
      <c r="M15" s="59">
        <f t="shared" si="0"/>
        <v>3543.1500018101492</v>
      </c>
      <c r="N15" s="9" t="s">
        <v>21</v>
      </c>
    </row>
    <row r="16" spans="1:14" ht="30" customHeight="1" x14ac:dyDescent="0.15">
      <c r="A16" s="70"/>
      <c r="B16" s="9" t="s">
        <v>14</v>
      </c>
      <c r="C16" s="10" t="s">
        <v>31</v>
      </c>
      <c r="D16" s="9" t="s">
        <v>15</v>
      </c>
      <c r="E16" s="9" t="s">
        <v>16</v>
      </c>
      <c r="F16" s="9" t="s">
        <v>18</v>
      </c>
      <c r="G16" s="9" t="s">
        <v>17</v>
      </c>
      <c r="H16" s="12" t="s">
        <v>59</v>
      </c>
      <c r="I16" s="9" t="s">
        <v>60</v>
      </c>
      <c r="J16" s="9" t="s">
        <v>61</v>
      </c>
      <c r="K16" s="22">
        <v>282.64</v>
      </c>
      <c r="L16" s="77"/>
      <c r="M16" s="59">
        <f t="shared" si="0"/>
        <v>3824.7562025421862</v>
      </c>
      <c r="N16" s="9" t="s">
        <v>21</v>
      </c>
    </row>
    <row r="17" spans="1:14" ht="30" customHeight="1" x14ac:dyDescent="0.15">
      <c r="A17" s="70"/>
      <c r="B17" s="9" t="s">
        <v>14</v>
      </c>
      <c r="C17" s="10" t="s">
        <v>31</v>
      </c>
      <c r="D17" s="9" t="s">
        <v>15</v>
      </c>
      <c r="E17" s="9" t="s">
        <v>16</v>
      </c>
      <c r="F17" s="9" t="s">
        <v>18</v>
      </c>
      <c r="G17" s="9" t="s">
        <v>17</v>
      </c>
      <c r="H17" s="12" t="s">
        <v>62</v>
      </c>
      <c r="I17" s="9" t="s">
        <v>63</v>
      </c>
      <c r="J17" s="9" t="s">
        <v>64</v>
      </c>
      <c r="K17" s="22">
        <v>469.91</v>
      </c>
      <c r="L17" s="77"/>
      <c r="M17" s="59">
        <f t="shared" si="0"/>
        <v>6358.9413640553321</v>
      </c>
      <c r="N17" s="9" t="s">
        <v>21</v>
      </c>
    </row>
    <row r="18" spans="1:14" ht="30" customHeight="1" x14ac:dyDescent="0.15">
      <c r="A18" s="70"/>
      <c r="B18" s="9" t="s">
        <v>14</v>
      </c>
      <c r="C18" s="10" t="s">
        <v>31</v>
      </c>
      <c r="D18" s="9" t="s">
        <v>15</v>
      </c>
      <c r="E18" s="9" t="s">
        <v>16</v>
      </c>
      <c r="F18" s="9" t="s">
        <v>18</v>
      </c>
      <c r="G18" s="9" t="s">
        <v>17</v>
      </c>
      <c r="H18" s="12" t="s">
        <v>65</v>
      </c>
      <c r="I18" s="9" t="s">
        <v>66</v>
      </c>
      <c r="J18" s="9" t="s">
        <v>67</v>
      </c>
      <c r="K18" s="22">
        <v>156.06</v>
      </c>
      <c r="L18" s="77"/>
      <c r="M18" s="59">
        <f t="shared" si="0"/>
        <v>2111.8435216838866</v>
      </c>
      <c r="N18" s="9" t="s">
        <v>21</v>
      </c>
    </row>
    <row r="19" spans="1:14" ht="30" customHeight="1" x14ac:dyDescent="0.15">
      <c r="A19" s="70"/>
      <c r="B19" s="9" t="s">
        <v>14</v>
      </c>
      <c r="C19" s="10" t="s">
        <v>31</v>
      </c>
      <c r="D19" s="9" t="s">
        <v>15</v>
      </c>
      <c r="E19" s="9" t="s">
        <v>16</v>
      </c>
      <c r="F19" s="9" t="s">
        <v>18</v>
      </c>
      <c r="G19" s="9" t="s">
        <v>17</v>
      </c>
      <c r="H19" s="11" t="s">
        <v>68</v>
      </c>
      <c r="I19" s="10" t="s">
        <v>69</v>
      </c>
      <c r="J19" s="9" t="s">
        <v>70</v>
      </c>
      <c r="K19" s="22">
        <v>404.02</v>
      </c>
      <c r="L19" s="77"/>
      <c r="M19" s="59">
        <f t="shared" si="0"/>
        <v>5467.3011638518765</v>
      </c>
      <c r="N19" s="9" t="s">
        <v>21</v>
      </c>
    </row>
    <row r="20" spans="1:14" ht="30" customHeight="1" x14ac:dyDescent="0.15">
      <c r="A20" s="70"/>
      <c r="B20" s="9" t="s">
        <v>14</v>
      </c>
      <c r="C20" s="10" t="s">
        <v>31</v>
      </c>
      <c r="D20" s="9" t="s">
        <v>15</v>
      </c>
      <c r="E20" s="9" t="s">
        <v>16</v>
      </c>
      <c r="F20" s="9" t="s">
        <v>18</v>
      </c>
      <c r="G20" s="9" t="s">
        <v>17</v>
      </c>
      <c r="H20" s="11" t="s">
        <v>68</v>
      </c>
      <c r="I20" s="10" t="s">
        <v>69</v>
      </c>
      <c r="J20" s="9" t="s">
        <v>71</v>
      </c>
      <c r="K20" s="22">
        <v>220.22</v>
      </c>
      <c r="L20" s="77"/>
      <c r="M20" s="59">
        <f t="shared" si="0"/>
        <v>2980.0729228836699</v>
      </c>
      <c r="N20" s="9" t="s">
        <v>21</v>
      </c>
    </row>
    <row r="21" spans="1:14" ht="30" customHeight="1" x14ac:dyDescent="0.15">
      <c r="A21" s="70"/>
      <c r="B21" s="9" t="s">
        <v>14</v>
      </c>
      <c r="C21" s="10" t="s">
        <v>31</v>
      </c>
      <c r="D21" s="9" t="s">
        <v>15</v>
      </c>
      <c r="E21" s="9" t="s">
        <v>16</v>
      </c>
      <c r="F21" s="9" t="s">
        <v>18</v>
      </c>
      <c r="G21" s="9" t="s">
        <v>17</v>
      </c>
      <c r="H21" s="11" t="s">
        <v>72</v>
      </c>
      <c r="I21" s="10" t="s">
        <v>73</v>
      </c>
      <c r="J21" s="9" t="s">
        <v>74</v>
      </c>
      <c r="K21" s="22">
        <v>3036.23</v>
      </c>
      <c r="L21" s="77"/>
      <c r="M21" s="59">
        <f t="shared" si="0"/>
        <v>41087.034831745914</v>
      </c>
      <c r="N21" s="9" t="s">
        <v>21</v>
      </c>
    </row>
    <row r="22" spans="1:14" ht="30" customHeight="1" x14ac:dyDescent="0.15">
      <c r="A22" s="70"/>
      <c r="B22" s="9" t="s">
        <v>14</v>
      </c>
      <c r="C22" s="10" t="s">
        <v>31</v>
      </c>
      <c r="D22" s="9" t="s">
        <v>15</v>
      </c>
      <c r="E22" s="9" t="s">
        <v>16</v>
      </c>
      <c r="F22" s="9" t="s">
        <v>18</v>
      </c>
      <c r="G22" s="9" t="s">
        <v>17</v>
      </c>
      <c r="H22" s="11" t="s">
        <v>75</v>
      </c>
      <c r="I22" s="23" t="s">
        <v>76</v>
      </c>
      <c r="J22" s="9" t="s">
        <v>77</v>
      </c>
      <c r="K22" s="24">
        <v>143.91999999999999</v>
      </c>
      <c r="L22" s="77"/>
      <c r="M22" s="59">
        <f t="shared" si="0"/>
        <v>1947.5619610453987</v>
      </c>
      <c r="N22" s="9" t="s">
        <v>21</v>
      </c>
    </row>
    <row r="23" spans="1:14" ht="30" customHeight="1" x14ac:dyDescent="0.15">
      <c r="A23" s="70"/>
      <c r="B23" s="9" t="s">
        <v>14</v>
      </c>
      <c r="C23" s="10" t="s">
        <v>31</v>
      </c>
      <c r="D23" s="9" t="s">
        <v>15</v>
      </c>
      <c r="E23" s="9" t="s">
        <v>16</v>
      </c>
      <c r="F23" s="9" t="s">
        <v>18</v>
      </c>
      <c r="G23" s="9" t="s">
        <v>17</v>
      </c>
      <c r="H23" s="11" t="s">
        <v>78</v>
      </c>
      <c r="I23" s="10" t="s">
        <v>79</v>
      </c>
      <c r="J23" s="9" t="s">
        <v>80</v>
      </c>
      <c r="K23" s="24">
        <v>273.89</v>
      </c>
      <c r="L23" s="77"/>
      <c r="M23" s="59">
        <f t="shared" si="0"/>
        <v>3706.3489821478897</v>
      </c>
      <c r="N23" s="9" t="s">
        <v>21</v>
      </c>
    </row>
    <row r="24" spans="1:14" ht="30" customHeight="1" x14ac:dyDescent="0.15">
      <c r="A24" s="70"/>
      <c r="B24" s="9" t="s">
        <v>14</v>
      </c>
      <c r="C24" s="10" t="s">
        <v>31</v>
      </c>
      <c r="D24" s="9" t="s">
        <v>15</v>
      </c>
      <c r="E24" s="9" t="s">
        <v>16</v>
      </c>
      <c r="F24" s="9" t="s">
        <v>18</v>
      </c>
      <c r="G24" s="9" t="s">
        <v>17</v>
      </c>
      <c r="H24" s="11" t="s">
        <v>81</v>
      </c>
      <c r="I24" s="10" t="s">
        <v>82</v>
      </c>
      <c r="J24" s="11" t="s">
        <v>83</v>
      </c>
      <c r="K24" s="24">
        <v>290.24</v>
      </c>
      <c r="L24" s="78"/>
      <c r="M24" s="59">
        <f t="shared" si="0"/>
        <v>3927.6013311132338</v>
      </c>
      <c r="N24" s="9" t="s">
        <v>21</v>
      </c>
    </row>
    <row r="25" spans="1:14" ht="30" customHeight="1" x14ac:dyDescent="0.15">
      <c r="A25" s="70">
        <v>10</v>
      </c>
      <c r="B25" s="9" t="s">
        <v>14</v>
      </c>
      <c r="C25" s="9" t="s">
        <v>31</v>
      </c>
      <c r="D25" s="9" t="s">
        <v>15</v>
      </c>
      <c r="E25" s="9" t="s">
        <v>84</v>
      </c>
      <c r="F25" s="9" t="s">
        <v>17</v>
      </c>
      <c r="G25" s="9" t="s">
        <v>17</v>
      </c>
      <c r="H25" s="9" t="s">
        <v>85</v>
      </c>
      <c r="I25" s="9" t="s">
        <v>86</v>
      </c>
      <c r="J25" s="9" t="s">
        <v>87</v>
      </c>
      <c r="K25" s="9">
        <v>6036.58</v>
      </c>
      <c r="L25" s="92">
        <v>525504.99</v>
      </c>
      <c r="M25" s="59">
        <v>27627.13</v>
      </c>
      <c r="N25" s="9" t="s">
        <v>21</v>
      </c>
    </row>
    <row r="26" spans="1:14" ht="30" customHeight="1" x14ac:dyDescent="0.15">
      <c r="A26" s="70"/>
      <c r="B26" s="9" t="s">
        <v>14</v>
      </c>
      <c r="C26" s="9" t="s">
        <v>31</v>
      </c>
      <c r="D26" s="9" t="s">
        <v>15</v>
      </c>
      <c r="E26" s="9" t="s">
        <v>84</v>
      </c>
      <c r="F26" s="9" t="s">
        <v>18</v>
      </c>
      <c r="G26" s="9" t="s">
        <v>17</v>
      </c>
      <c r="H26" s="9" t="s">
        <v>88</v>
      </c>
      <c r="I26" s="9" t="s">
        <v>89</v>
      </c>
      <c r="J26" s="12" t="s">
        <v>90</v>
      </c>
      <c r="K26" s="9">
        <v>1014.6</v>
      </c>
      <c r="L26" s="93"/>
      <c r="M26" s="60">
        <f t="shared" ref="M26:M34" si="1">M25*K26/K25</f>
        <v>4643.4381881793997</v>
      </c>
      <c r="N26" s="9" t="s">
        <v>21</v>
      </c>
    </row>
    <row r="27" spans="1:14" ht="30" customHeight="1" x14ac:dyDescent="0.15">
      <c r="A27" s="70"/>
      <c r="B27" s="9" t="s">
        <v>14</v>
      </c>
      <c r="C27" s="9" t="s">
        <v>31</v>
      </c>
      <c r="D27" s="9" t="s">
        <v>15</v>
      </c>
      <c r="E27" s="9" t="s">
        <v>84</v>
      </c>
      <c r="F27" s="9" t="s">
        <v>18</v>
      </c>
      <c r="G27" s="9" t="s">
        <v>17</v>
      </c>
      <c r="H27" s="9" t="s">
        <v>91</v>
      </c>
      <c r="I27" s="9" t="s">
        <v>92</v>
      </c>
      <c r="J27" s="12" t="s">
        <v>93</v>
      </c>
      <c r="K27" s="9">
        <v>1136.7</v>
      </c>
      <c r="L27" s="93"/>
      <c r="M27" s="60">
        <f t="shared" si="1"/>
        <v>5202.2434343618415</v>
      </c>
      <c r="N27" s="9" t="s">
        <v>21</v>
      </c>
    </row>
    <row r="28" spans="1:14" ht="30" customHeight="1" x14ac:dyDescent="0.15">
      <c r="A28" s="70"/>
      <c r="B28" s="9" t="s">
        <v>14</v>
      </c>
      <c r="C28" s="9" t="s">
        <v>31</v>
      </c>
      <c r="D28" s="9" t="s">
        <v>15</v>
      </c>
      <c r="E28" s="9" t="s">
        <v>84</v>
      </c>
      <c r="F28" s="9" t="s">
        <v>18</v>
      </c>
      <c r="G28" s="9" t="s">
        <v>17</v>
      </c>
      <c r="H28" s="9" t="s">
        <v>91</v>
      </c>
      <c r="I28" s="9" t="s">
        <v>92</v>
      </c>
      <c r="J28" s="12" t="s">
        <v>94</v>
      </c>
      <c r="K28" s="9">
        <v>1150</v>
      </c>
      <c r="L28" s="93"/>
      <c r="M28" s="60">
        <f t="shared" si="1"/>
        <v>5263.1124742817956</v>
      </c>
      <c r="N28" s="9" t="s">
        <v>21</v>
      </c>
    </row>
    <row r="29" spans="1:14" ht="30" customHeight="1" x14ac:dyDescent="0.15">
      <c r="A29" s="70"/>
      <c r="B29" s="9" t="s">
        <v>14</v>
      </c>
      <c r="C29" s="9" t="s">
        <v>31</v>
      </c>
      <c r="D29" s="9" t="s">
        <v>15</v>
      </c>
      <c r="E29" s="9" t="s">
        <v>84</v>
      </c>
      <c r="F29" s="9" t="s">
        <v>18</v>
      </c>
      <c r="G29" s="9" t="s">
        <v>17</v>
      </c>
      <c r="H29" s="9" t="s">
        <v>95</v>
      </c>
      <c r="I29" s="22" t="s">
        <v>96</v>
      </c>
      <c r="J29" s="12" t="s">
        <v>97</v>
      </c>
      <c r="K29" s="9">
        <v>1136.7</v>
      </c>
      <c r="L29" s="93"/>
      <c r="M29" s="60">
        <f t="shared" si="1"/>
        <v>5202.2434343618415</v>
      </c>
      <c r="N29" s="9" t="s">
        <v>21</v>
      </c>
    </row>
    <row r="30" spans="1:14" ht="30" customHeight="1" x14ac:dyDescent="0.15">
      <c r="A30" s="70"/>
      <c r="B30" s="9" t="s">
        <v>14</v>
      </c>
      <c r="C30" s="9" t="s">
        <v>31</v>
      </c>
      <c r="D30" s="9" t="s">
        <v>15</v>
      </c>
      <c r="E30" s="9" t="s">
        <v>84</v>
      </c>
      <c r="F30" s="9" t="s">
        <v>18</v>
      </c>
      <c r="G30" s="9" t="s">
        <v>17</v>
      </c>
      <c r="H30" s="9" t="s">
        <v>98</v>
      </c>
      <c r="I30" s="9" t="s">
        <v>99</v>
      </c>
      <c r="J30" s="9" t="s">
        <v>100</v>
      </c>
      <c r="K30" s="9">
        <v>1136.7</v>
      </c>
      <c r="L30" s="93"/>
      <c r="M30" s="59">
        <f t="shared" si="1"/>
        <v>5202.2434343618415</v>
      </c>
      <c r="N30" s="9" t="s">
        <v>21</v>
      </c>
    </row>
    <row r="31" spans="1:14" ht="30" customHeight="1" x14ac:dyDescent="0.15">
      <c r="A31" s="70"/>
      <c r="B31" s="9" t="s">
        <v>14</v>
      </c>
      <c r="C31" s="9" t="s">
        <v>31</v>
      </c>
      <c r="D31" s="9" t="s">
        <v>15</v>
      </c>
      <c r="E31" s="9" t="s">
        <v>84</v>
      </c>
      <c r="F31" s="9" t="s">
        <v>18</v>
      </c>
      <c r="G31" s="9" t="s">
        <v>17</v>
      </c>
      <c r="H31" s="9" t="s">
        <v>101</v>
      </c>
      <c r="I31" s="9" t="s">
        <v>102</v>
      </c>
      <c r="J31" s="12" t="s">
        <v>103</v>
      </c>
      <c r="K31" s="9">
        <v>1521.9</v>
      </c>
      <c r="L31" s="93"/>
      <c r="M31" s="60">
        <f t="shared" si="1"/>
        <v>6965.1572822691005</v>
      </c>
      <c r="N31" s="9" t="s">
        <v>21</v>
      </c>
    </row>
    <row r="32" spans="1:14" ht="30" customHeight="1" x14ac:dyDescent="0.15">
      <c r="A32" s="70"/>
      <c r="B32" s="9" t="s">
        <v>14</v>
      </c>
      <c r="C32" s="9" t="s">
        <v>31</v>
      </c>
      <c r="D32" s="9" t="s">
        <v>15</v>
      </c>
      <c r="E32" s="9" t="s">
        <v>84</v>
      </c>
      <c r="F32" s="9" t="s">
        <v>18</v>
      </c>
      <c r="G32" s="9" t="s">
        <v>17</v>
      </c>
      <c r="H32" s="9" t="s">
        <v>104</v>
      </c>
      <c r="I32" s="9" t="s">
        <v>105</v>
      </c>
      <c r="J32" s="12" t="s">
        <v>106</v>
      </c>
      <c r="K32" s="9">
        <v>1521.9</v>
      </c>
      <c r="L32" s="93"/>
      <c r="M32" s="60">
        <f t="shared" si="1"/>
        <v>6965.1572822691014</v>
      </c>
      <c r="N32" s="9" t="s">
        <v>21</v>
      </c>
    </row>
    <row r="33" spans="1:14" ht="30" customHeight="1" x14ac:dyDescent="0.15">
      <c r="A33" s="70"/>
      <c r="B33" s="9" t="s">
        <v>14</v>
      </c>
      <c r="C33" s="9" t="s">
        <v>31</v>
      </c>
      <c r="D33" s="9" t="s">
        <v>15</v>
      </c>
      <c r="E33" s="9" t="s">
        <v>84</v>
      </c>
      <c r="F33" s="9" t="s">
        <v>18</v>
      </c>
      <c r="G33" s="9" t="s">
        <v>17</v>
      </c>
      <c r="H33" s="9" t="s">
        <v>107</v>
      </c>
      <c r="I33" s="9" t="s">
        <v>108</v>
      </c>
      <c r="J33" s="12" t="s">
        <v>109</v>
      </c>
      <c r="K33" s="9">
        <v>3187</v>
      </c>
      <c r="L33" s="93"/>
      <c r="M33" s="60">
        <f t="shared" si="1"/>
        <v>14585.686483074856</v>
      </c>
      <c r="N33" s="9" t="s">
        <v>21</v>
      </c>
    </row>
    <row r="34" spans="1:14" ht="30" customHeight="1" x14ac:dyDescent="0.15">
      <c r="A34" s="70"/>
      <c r="B34" s="9" t="s">
        <v>14</v>
      </c>
      <c r="C34" s="9" t="s">
        <v>31</v>
      </c>
      <c r="D34" s="9" t="s">
        <v>15</v>
      </c>
      <c r="E34" s="9" t="s">
        <v>84</v>
      </c>
      <c r="F34" s="9" t="s">
        <v>18</v>
      </c>
      <c r="G34" s="9" t="s">
        <v>17</v>
      </c>
      <c r="H34" s="9" t="s">
        <v>110</v>
      </c>
      <c r="I34" s="22" t="s">
        <v>111</v>
      </c>
      <c r="J34" s="12" t="s">
        <v>112</v>
      </c>
      <c r="K34" s="9">
        <v>1145.5999999999999</v>
      </c>
      <c r="L34" s="94"/>
      <c r="M34" s="60">
        <f t="shared" si="1"/>
        <v>5242.9753482932392</v>
      </c>
      <c r="N34" s="9" t="s">
        <v>21</v>
      </c>
    </row>
    <row r="35" spans="1:14" ht="30" customHeight="1" x14ac:dyDescent="0.15">
      <c r="A35" s="71">
        <v>11</v>
      </c>
      <c r="B35" s="11" t="s">
        <v>14</v>
      </c>
      <c r="C35" s="11" t="s">
        <v>31</v>
      </c>
      <c r="D35" s="11" t="s">
        <v>15</v>
      </c>
      <c r="E35" s="11" t="s">
        <v>16</v>
      </c>
      <c r="F35" s="11" t="s">
        <v>17</v>
      </c>
      <c r="G35" s="11" t="s">
        <v>17</v>
      </c>
      <c r="H35" s="11" t="s">
        <v>113</v>
      </c>
      <c r="I35" s="11" t="s">
        <v>114</v>
      </c>
      <c r="J35" s="11" t="s">
        <v>115</v>
      </c>
      <c r="K35" s="11">
        <v>4975</v>
      </c>
      <c r="L35" s="95">
        <v>828750</v>
      </c>
      <c r="M35" s="58">
        <v>69911.509999999995</v>
      </c>
      <c r="N35" s="11" t="s">
        <v>21</v>
      </c>
    </row>
    <row r="36" spans="1:14" ht="30" customHeight="1" x14ac:dyDescent="0.15">
      <c r="A36" s="71"/>
      <c r="B36" s="11" t="s">
        <v>14</v>
      </c>
      <c r="C36" s="11" t="s">
        <v>31</v>
      </c>
      <c r="D36" s="11" t="s">
        <v>15</v>
      </c>
      <c r="E36" s="11" t="s">
        <v>16</v>
      </c>
      <c r="F36" s="9" t="s">
        <v>18</v>
      </c>
      <c r="G36" s="11" t="s">
        <v>17</v>
      </c>
      <c r="H36" s="11" t="s">
        <v>116</v>
      </c>
      <c r="I36" s="11" t="s">
        <v>117</v>
      </c>
      <c r="J36" s="11" t="s">
        <v>118</v>
      </c>
      <c r="K36" s="11">
        <v>2730</v>
      </c>
      <c r="L36" s="77"/>
      <c r="M36" s="58">
        <f>M35*K36/K35</f>
        <v>38363.50196984924</v>
      </c>
      <c r="N36" s="11" t="s">
        <v>21</v>
      </c>
    </row>
    <row r="37" spans="1:14" ht="30" customHeight="1" x14ac:dyDescent="0.15">
      <c r="A37" s="71"/>
      <c r="B37" s="11" t="s">
        <v>14</v>
      </c>
      <c r="C37" s="11" t="s">
        <v>31</v>
      </c>
      <c r="D37" s="11" t="s">
        <v>15</v>
      </c>
      <c r="E37" s="11" t="s">
        <v>16</v>
      </c>
      <c r="F37" s="9" t="s">
        <v>18</v>
      </c>
      <c r="G37" s="11" t="s">
        <v>17</v>
      </c>
      <c r="H37" s="11" t="s">
        <v>119</v>
      </c>
      <c r="I37" s="11" t="s">
        <v>120</v>
      </c>
      <c r="J37" s="11" t="s">
        <v>121</v>
      </c>
      <c r="K37" s="11">
        <v>826</v>
      </c>
      <c r="L37" s="78"/>
      <c r="M37" s="58">
        <f>M36*K37/K36</f>
        <v>11607.418544723616</v>
      </c>
      <c r="N37" s="11" t="s">
        <v>21</v>
      </c>
    </row>
    <row r="38" spans="1:14" ht="30" customHeight="1" x14ac:dyDescent="0.15">
      <c r="A38" s="8">
        <v>12</v>
      </c>
      <c r="B38" s="9" t="s">
        <v>14</v>
      </c>
      <c r="C38" s="8" t="s">
        <v>122</v>
      </c>
      <c r="D38" s="8" t="s">
        <v>15</v>
      </c>
      <c r="E38" s="8" t="s">
        <v>16</v>
      </c>
      <c r="F38" s="8" t="s">
        <v>17</v>
      </c>
      <c r="G38" s="8" t="s">
        <v>17</v>
      </c>
      <c r="H38" s="9" t="s">
        <v>123</v>
      </c>
      <c r="I38" s="8" t="s">
        <v>124</v>
      </c>
      <c r="J38" s="9" t="s">
        <v>125</v>
      </c>
      <c r="K38" s="8">
        <v>225.6</v>
      </c>
      <c r="L38" s="15">
        <v>45345.599999999999</v>
      </c>
      <c r="M38" s="55">
        <f t="shared" ref="M38:M101" si="2">L38*0.2</f>
        <v>9069.1200000000008</v>
      </c>
      <c r="N38" s="8" t="s">
        <v>21</v>
      </c>
    </row>
    <row r="39" spans="1:14" ht="30" customHeight="1" x14ac:dyDescent="0.15">
      <c r="A39" s="8">
        <v>13</v>
      </c>
      <c r="B39" s="9" t="s">
        <v>14</v>
      </c>
      <c r="C39" s="8" t="s">
        <v>122</v>
      </c>
      <c r="D39" s="8" t="s">
        <v>15</v>
      </c>
      <c r="E39" s="8" t="s">
        <v>16</v>
      </c>
      <c r="F39" s="8" t="s">
        <v>17</v>
      </c>
      <c r="G39" s="8" t="s">
        <v>18</v>
      </c>
      <c r="H39" s="9" t="s">
        <v>126</v>
      </c>
      <c r="I39" s="8" t="s">
        <v>127</v>
      </c>
      <c r="J39" s="9" t="s">
        <v>128</v>
      </c>
      <c r="K39" s="8">
        <v>83.53</v>
      </c>
      <c r="L39" s="15">
        <v>14784.81</v>
      </c>
      <c r="M39" s="55">
        <f t="shared" si="2"/>
        <v>2956.962</v>
      </c>
      <c r="N39" s="8" t="s">
        <v>21</v>
      </c>
    </row>
    <row r="40" spans="1:14" ht="30" customHeight="1" x14ac:dyDescent="0.15">
      <c r="A40" s="8">
        <v>14</v>
      </c>
      <c r="B40" s="9" t="s">
        <v>14</v>
      </c>
      <c r="C40" s="8" t="s">
        <v>122</v>
      </c>
      <c r="D40" s="8" t="s">
        <v>15</v>
      </c>
      <c r="E40" s="8" t="s">
        <v>16</v>
      </c>
      <c r="F40" s="8" t="s">
        <v>17</v>
      </c>
      <c r="G40" s="8" t="s">
        <v>18</v>
      </c>
      <c r="H40" s="9" t="s">
        <v>129</v>
      </c>
      <c r="I40" s="8" t="s">
        <v>130</v>
      </c>
      <c r="J40" s="9" t="s">
        <v>131</v>
      </c>
      <c r="K40" s="8">
        <v>59.58</v>
      </c>
      <c r="L40" s="15">
        <v>11975.58</v>
      </c>
      <c r="M40" s="55">
        <f t="shared" si="2"/>
        <v>2395.116</v>
      </c>
      <c r="N40" s="8" t="s">
        <v>21</v>
      </c>
    </row>
    <row r="41" spans="1:14" ht="30" customHeight="1" x14ac:dyDescent="0.15">
      <c r="A41" s="8">
        <v>15</v>
      </c>
      <c r="B41" s="9" t="s">
        <v>14</v>
      </c>
      <c r="C41" s="8" t="s">
        <v>122</v>
      </c>
      <c r="D41" s="8" t="s">
        <v>15</v>
      </c>
      <c r="E41" s="8" t="s">
        <v>16</v>
      </c>
      <c r="F41" s="8" t="s">
        <v>17</v>
      </c>
      <c r="G41" s="8" t="s">
        <v>18</v>
      </c>
      <c r="H41" s="9" t="s">
        <v>132</v>
      </c>
      <c r="I41" s="8" t="s">
        <v>133</v>
      </c>
      <c r="J41" s="9" t="s">
        <v>134</v>
      </c>
      <c r="K41" s="8">
        <v>59.58</v>
      </c>
      <c r="L41" s="15">
        <v>11975.58</v>
      </c>
      <c r="M41" s="55">
        <f t="shared" si="2"/>
        <v>2395.116</v>
      </c>
      <c r="N41" s="8" t="s">
        <v>21</v>
      </c>
    </row>
    <row r="42" spans="1:14" ht="30" customHeight="1" x14ac:dyDescent="0.15">
      <c r="A42" s="8">
        <v>16</v>
      </c>
      <c r="B42" s="9" t="s">
        <v>14</v>
      </c>
      <c r="C42" s="8" t="s">
        <v>122</v>
      </c>
      <c r="D42" s="8" t="s">
        <v>15</v>
      </c>
      <c r="E42" s="8" t="s">
        <v>16</v>
      </c>
      <c r="F42" s="8" t="s">
        <v>17</v>
      </c>
      <c r="G42" s="8" t="s">
        <v>18</v>
      </c>
      <c r="H42" s="9" t="s">
        <v>135</v>
      </c>
      <c r="I42" s="25" t="s">
        <v>136</v>
      </c>
      <c r="J42" s="9" t="s">
        <v>137</v>
      </c>
      <c r="K42" s="26">
        <v>59.58</v>
      </c>
      <c r="L42" s="15">
        <v>10545.66</v>
      </c>
      <c r="M42" s="55">
        <f t="shared" si="2"/>
        <v>2109.1320000000001</v>
      </c>
      <c r="N42" s="8" t="s">
        <v>21</v>
      </c>
    </row>
    <row r="43" spans="1:14" ht="30" customHeight="1" x14ac:dyDescent="0.15">
      <c r="A43" s="8">
        <v>17</v>
      </c>
      <c r="B43" s="9" t="s">
        <v>14</v>
      </c>
      <c r="C43" s="8" t="s">
        <v>122</v>
      </c>
      <c r="D43" s="8" t="s">
        <v>15</v>
      </c>
      <c r="E43" s="8" t="s">
        <v>16</v>
      </c>
      <c r="F43" s="8" t="s">
        <v>17</v>
      </c>
      <c r="G43" s="8" t="s">
        <v>18</v>
      </c>
      <c r="H43" s="9" t="s">
        <v>135</v>
      </c>
      <c r="I43" s="25" t="s">
        <v>136</v>
      </c>
      <c r="J43" s="9" t="s">
        <v>138</v>
      </c>
      <c r="K43" s="26">
        <v>59.58</v>
      </c>
      <c r="L43" s="15">
        <v>10545.66</v>
      </c>
      <c r="M43" s="55">
        <f t="shared" si="2"/>
        <v>2109.1320000000001</v>
      </c>
      <c r="N43" s="8" t="s">
        <v>21</v>
      </c>
    </row>
    <row r="44" spans="1:14" ht="30" customHeight="1" x14ac:dyDescent="0.15">
      <c r="A44" s="8">
        <v>18</v>
      </c>
      <c r="B44" s="9" t="s">
        <v>14</v>
      </c>
      <c r="C44" s="8" t="s">
        <v>122</v>
      </c>
      <c r="D44" s="8" t="s">
        <v>15</v>
      </c>
      <c r="E44" s="8" t="s">
        <v>16</v>
      </c>
      <c r="F44" s="8" t="s">
        <v>17</v>
      </c>
      <c r="G44" s="8" t="s">
        <v>18</v>
      </c>
      <c r="H44" s="9" t="s">
        <v>139</v>
      </c>
      <c r="I44" s="8" t="s">
        <v>140</v>
      </c>
      <c r="J44" s="9" t="s">
        <v>141</v>
      </c>
      <c r="K44" s="8">
        <v>83.53</v>
      </c>
      <c r="L44" s="15">
        <v>14784.81</v>
      </c>
      <c r="M44" s="55">
        <f t="shared" si="2"/>
        <v>2956.962</v>
      </c>
      <c r="N44" s="8" t="s">
        <v>21</v>
      </c>
    </row>
    <row r="45" spans="1:14" ht="30" customHeight="1" x14ac:dyDescent="0.15">
      <c r="A45" s="8">
        <v>19</v>
      </c>
      <c r="B45" s="9" t="s">
        <v>14</v>
      </c>
      <c r="C45" s="8" t="s">
        <v>122</v>
      </c>
      <c r="D45" s="8" t="s">
        <v>15</v>
      </c>
      <c r="E45" s="8" t="s">
        <v>16</v>
      </c>
      <c r="F45" s="8" t="s">
        <v>17</v>
      </c>
      <c r="G45" s="8" t="s">
        <v>18</v>
      </c>
      <c r="H45" s="9" t="s">
        <v>142</v>
      </c>
      <c r="I45" s="8" t="s">
        <v>143</v>
      </c>
      <c r="J45" s="9" t="s">
        <v>144</v>
      </c>
      <c r="K45" s="8">
        <v>59.58</v>
      </c>
      <c r="L45" s="15">
        <v>10545.66</v>
      </c>
      <c r="M45" s="55">
        <f t="shared" si="2"/>
        <v>2109.1320000000001</v>
      </c>
      <c r="N45" s="8" t="s">
        <v>21</v>
      </c>
    </row>
    <row r="46" spans="1:14" ht="30" customHeight="1" x14ac:dyDescent="0.15">
      <c r="A46" s="8">
        <v>20</v>
      </c>
      <c r="B46" s="9" t="s">
        <v>14</v>
      </c>
      <c r="C46" s="8" t="s">
        <v>122</v>
      </c>
      <c r="D46" s="8" t="s">
        <v>15</v>
      </c>
      <c r="E46" s="8" t="s">
        <v>16</v>
      </c>
      <c r="F46" s="8" t="s">
        <v>17</v>
      </c>
      <c r="G46" s="8" t="s">
        <v>18</v>
      </c>
      <c r="H46" s="9" t="s">
        <v>145</v>
      </c>
      <c r="I46" s="8" t="s">
        <v>146</v>
      </c>
      <c r="J46" s="9" t="s">
        <v>147</v>
      </c>
      <c r="K46" s="8">
        <v>59.58</v>
      </c>
      <c r="L46" s="15">
        <v>10545.66</v>
      </c>
      <c r="M46" s="55">
        <f t="shared" si="2"/>
        <v>2109.1320000000001</v>
      </c>
      <c r="N46" s="8" t="s">
        <v>21</v>
      </c>
    </row>
    <row r="47" spans="1:14" ht="30" customHeight="1" x14ac:dyDescent="0.15">
      <c r="A47" s="8">
        <v>21</v>
      </c>
      <c r="B47" s="9" t="s">
        <v>14</v>
      </c>
      <c r="C47" s="8" t="s">
        <v>122</v>
      </c>
      <c r="D47" s="8" t="s">
        <v>15</v>
      </c>
      <c r="E47" s="8" t="s">
        <v>16</v>
      </c>
      <c r="F47" s="8" t="s">
        <v>17</v>
      </c>
      <c r="G47" s="8" t="s">
        <v>18</v>
      </c>
      <c r="H47" s="9" t="s">
        <v>148</v>
      </c>
      <c r="I47" s="8" t="s">
        <v>149</v>
      </c>
      <c r="J47" s="9" t="s">
        <v>150</v>
      </c>
      <c r="K47" s="8">
        <v>59.58</v>
      </c>
      <c r="L47" s="15">
        <v>10545.66</v>
      </c>
      <c r="M47" s="55">
        <f t="shared" si="2"/>
        <v>2109.1320000000001</v>
      </c>
      <c r="N47" s="8" t="s">
        <v>21</v>
      </c>
    </row>
    <row r="48" spans="1:14" ht="30" customHeight="1" x14ac:dyDescent="0.15">
      <c r="A48" s="8">
        <v>22</v>
      </c>
      <c r="B48" s="9" t="s">
        <v>14</v>
      </c>
      <c r="C48" s="8" t="s">
        <v>122</v>
      </c>
      <c r="D48" s="8" t="s">
        <v>15</v>
      </c>
      <c r="E48" s="8" t="s">
        <v>16</v>
      </c>
      <c r="F48" s="8" t="s">
        <v>17</v>
      </c>
      <c r="G48" s="8" t="s">
        <v>18</v>
      </c>
      <c r="H48" s="9" t="s">
        <v>151</v>
      </c>
      <c r="I48" s="8" t="s">
        <v>152</v>
      </c>
      <c r="J48" s="9" t="s">
        <v>153</v>
      </c>
      <c r="K48" s="8">
        <v>106.92</v>
      </c>
      <c r="L48" s="15">
        <v>21490.92</v>
      </c>
      <c r="M48" s="55">
        <f t="shared" si="2"/>
        <v>4298.1840000000002</v>
      </c>
      <c r="N48" s="8" t="s">
        <v>21</v>
      </c>
    </row>
    <row r="49" spans="1:14" ht="30" customHeight="1" x14ac:dyDescent="0.15">
      <c r="A49" s="8">
        <v>23</v>
      </c>
      <c r="B49" s="9" t="s">
        <v>14</v>
      </c>
      <c r="C49" s="8" t="s">
        <v>122</v>
      </c>
      <c r="D49" s="8" t="s">
        <v>15</v>
      </c>
      <c r="E49" s="8" t="s">
        <v>16</v>
      </c>
      <c r="F49" s="8" t="s">
        <v>17</v>
      </c>
      <c r="G49" s="8" t="s">
        <v>18</v>
      </c>
      <c r="H49" s="9" t="s">
        <v>154</v>
      </c>
      <c r="I49" s="8" t="s">
        <v>155</v>
      </c>
      <c r="J49" s="9" t="s">
        <v>156</v>
      </c>
      <c r="K49" s="8">
        <v>77.959999999999994</v>
      </c>
      <c r="L49" s="15">
        <v>15669.96</v>
      </c>
      <c r="M49" s="55">
        <f t="shared" si="2"/>
        <v>3133.9920000000002</v>
      </c>
      <c r="N49" s="8" t="s">
        <v>21</v>
      </c>
    </row>
    <row r="50" spans="1:14" ht="30" customHeight="1" x14ac:dyDescent="0.15">
      <c r="A50" s="8">
        <v>24</v>
      </c>
      <c r="B50" s="9" t="s">
        <v>14</v>
      </c>
      <c r="C50" s="8" t="s">
        <v>122</v>
      </c>
      <c r="D50" s="8" t="s">
        <v>15</v>
      </c>
      <c r="E50" s="8" t="s">
        <v>16</v>
      </c>
      <c r="F50" s="8" t="s">
        <v>17</v>
      </c>
      <c r="G50" s="8" t="s">
        <v>18</v>
      </c>
      <c r="H50" s="9" t="s">
        <v>157</v>
      </c>
      <c r="I50" s="8" t="s">
        <v>158</v>
      </c>
      <c r="J50" s="9" t="s">
        <v>159</v>
      </c>
      <c r="K50" s="8">
        <v>77.959999999999994</v>
      </c>
      <c r="L50" s="15">
        <v>15669.96</v>
      </c>
      <c r="M50" s="55">
        <f t="shared" si="2"/>
        <v>3133.9920000000002</v>
      </c>
      <c r="N50" s="8" t="s">
        <v>21</v>
      </c>
    </row>
    <row r="51" spans="1:14" ht="30" customHeight="1" x14ac:dyDescent="0.15">
      <c r="A51" s="8">
        <v>25</v>
      </c>
      <c r="B51" s="9" t="s">
        <v>14</v>
      </c>
      <c r="C51" s="8" t="s">
        <v>122</v>
      </c>
      <c r="D51" s="8" t="s">
        <v>15</v>
      </c>
      <c r="E51" s="8" t="s">
        <v>16</v>
      </c>
      <c r="F51" s="8" t="s">
        <v>17</v>
      </c>
      <c r="G51" s="8" t="s">
        <v>18</v>
      </c>
      <c r="H51" s="9" t="s">
        <v>160</v>
      </c>
      <c r="I51" s="8" t="s">
        <v>161</v>
      </c>
      <c r="J51" s="9" t="s">
        <v>162</v>
      </c>
      <c r="K51" s="8">
        <v>59.58</v>
      </c>
      <c r="L51" s="15">
        <v>10545.66</v>
      </c>
      <c r="M51" s="55">
        <f t="shared" si="2"/>
        <v>2109.1320000000001</v>
      </c>
      <c r="N51" s="8" t="s">
        <v>21</v>
      </c>
    </row>
    <row r="52" spans="1:14" ht="30" customHeight="1" x14ac:dyDescent="0.15">
      <c r="A52" s="8">
        <v>26</v>
      </c>
      <c r="B52" s="9" t="s">
        <v>14</v>
      </c>
      <c r="C52" s="8" t="s">
        <v>122</v>
      </c>
      <c r="D52" s="8" t="s">
        <v>15</v>
      </c>
      <c r="E52" s="8" t="s">
        <v>16</v>
      </c>
      <c r="F52" s="8" t="s">
        <v>17</v>
      </c>
      <c r="G52" s="8" t="s">
        <v>18</v>
      </c>
      <c r="H52" s="9" t="s">
        <v>163</v>
      </c>
      <c r="I52" s="8" t="s">
        <v>164</v>
      </c>
      <c r="J52" s="9" t="s">
        <v>165</v>
      </c>
      <c r="K52" s="8">
        <v>59.58</v>
      </c>
      <c r="L52" s="15">
        <v>10545.66</v>
      </c>
      <c r="M52" s="55">
        <f t="shared" si="2"/>
        <v>2109.1320000000001</v>
      </c>
      <c r="N52" s="8" t="s">
        <v>21</v>
      </c>
    </row>
    <row r="53" spans="1:14" ht="30" customHeight="1" x14ac:dyDescent="0.15">
      <c r="A53" s="8">
        <v>27</v>
      </c>
      <c r="B53" s="9" t="s">
        <v>14</v>
      </c>
      <c r="C53" s="8" t="s">
        <v>122</v>
      </c>
      <c r="D53" s="8" t="s">
        <v>15</v>
      </c>
      <c r="E53" s="8" t="s">
        <v>16</v>
      </c>
      <c r="F53" s="8" t="s">
        <v>17</v>
      </c>
      <c r="G53" s="8" t="s">
        <v>18</v>
      </c>
      <c r="H53" s="9" t="s">
        <v>166</v>
      </c>
      <c r="I53" s="8" t="s">
        <v>167</v>
      </c>
      <c r="J53" s="9" t="s">
        <v>168</v>
      </c>
      <c r="K53" s="8">
        <v>59.58</v>
      </c>
      <c r="L53" s="15">
        <v>10545.66</v>
      </c>
      <c r="M53" s="55">
        <f t="shared" si="2"/>
        <v>2109.1320000000001</v>
      </c>
      <c r="N53" s="8" t="s">
        <v>21</v>
      </c>
    </row>
    <row r="54" spans="1:14" ht="30" customHeight="1" x14ac:dyDescent="0.15">
      <c r="A54" s="8">
        <v>28</v>
      </c>
      <c r="B54" s="9" t="s">
        <v>14</v>
      </c>
      <c r="C54" s="8" t="s">
        <v>122</v>
      </c>
      <c r="D54" s="8" t="s">
        <v>15</v>
      </c>
      <c r="E54" s="8" t="s">
        <v>16</v>
      </c>
      <c r="F54" s="8" t="s">
        <v>17</v>
      </c>
      <c r="G54" s="8" t="s">
        <v>18</v>
      </c>
      <c r="H54" s="9" t="s">
        <v>169</v>
      </c>
      <c r="I54" s="8" t="s">
        <v>170</v>
      </c>
      <c r="J54" s="9" t="s">
        <v>171</v>
      </c>
      <c r="K54" s="8">
        <v>59.58</v>
      </c>
      <c r="L54" s="15">
        <v>10545.66</v>
      </c>
      <c r="M54" s="55">
        <f t="shared" si="2"/>
        <v>2109.1320000000001</v>
      </c>
      <c r="N54" s="8" t="s">
        <v>21</v>
      </c>
    </row>
    <row r="55" spans="1:14" ht="30" customHeight="1" x14ac:dyDescent="0.15">
      <c r="A55" s="8">
        <v>29</v>
      </c>
      <c r="B55" s="9" t="s">
        <v>14</v>
      </c>
      <c r="C55" s="8" t="s">
        <v>122</v>
      </c>
      <c r="D55" s="8" t="s">
        <v>15</v>
      </c>
      <c r="E55" s="8" t="s">
        <v>16</v>
      </c>
      <c r="F55" s="8" t="s">
        <v>17</v>
      </c>
      <c r="G55" s="8" t="s">
        <v>18</v>
      </c>
      <c r="H55" s="9" t="s">
        <v>172</v>
      </c>
      <c r="I55" s="8" t="s">
        <v>173</v>
      </c>
      <c r="J55" s="9" t="s">
        <v>174</v>
      </c>
      <c r="K55" s="8">
        <v>83.64</v>
      </c>
      <c r="L55" s="15">
        <v>14804.28</v>
      </c>
      <c r="M55" s="55">
        <f t="shared" si="2"/>
        <v>2960.8560000000002</v>
      </c>
      <c r="N55" s="8" t="s">
        <v>21</v>
      </c>
    </row>
    <row r="56" spans="1:14" ht="30" customHeight="1" x14ac:dyDescent="0.15">
      <c r="A56" s="8">
        <v>30</v>
      </c>
      <c r="B56" s="9" t="s">
        <v>14</v>
      </c>
      <c r="C56" s="8" t="s">
        <v>122</v>
      </c>
      <c r="D56" s="8" t="s">
        <v>15</v>
      </c>
      <c r="E56" s="8" t="s">
        <v>16</v>
      </c>
      <c r="F56" s="8" t="s">
        <v>17</v>
      </c>
      <c r="G56" s="8" t="s">
        <v>18</v>
      </c>
      <c r="H56" s="9" t="s">
        <v>175</v>
      </c>
      <c r="I56" s="8" t="s">
        <v>176</v>
      </c>
      <c r="J56" s="9" t="s">
        <v>177</v>
      </c>
      <c r="K56" s="8">
        <v>50.83</v>
      </c>
      <c r="L56" s="15">
        <v>8996.91</v>
      </c>
      <c r="M56" s="55">
        <f t="shared" si="2"/>
        <v>1799.3820000000001</v>
      </c>
      <c r="N56" s="8" t="s">
        <v>21</v>
      </c>
    </row>
    <row r="57" spans="1:14" ht="30" customHeight="1" x14ac:dyDescent="0.15">
      <c r="A57" s="8">
        <v>31</v>
      </c>
      <c r="B57" s="9" t="s">
        <v>14</v>
      </c>
      <c r="C57" s="8" t="s">
        <v>122</v>
      </c>
      <c r="D57" s="8" t="s">
        <v>15</v>
      </c>
      <c r="E57" s="8" t="s">
        <v>16</v>
      </c>
      <c r="F57" s="8" t="s">
        <v>17</v>
      </c>
      <c r="G57" s="8" t="s">
        <v>18</v>
      </c>
      <c r="H57" s="9" t="s">
        <v>178</v>
      </c>
      <c r="I57" s="26" t="s">
        <v>179</v>
      </c>
      <c r="J57" s="9" t="s">
        <v>180</v>
      </c>
      <c r="K57" s="26">
        <v>59.58</v>
      </c>
      <c r="L57" s="15">
        <v>10545.66</v>
      </c>
      <c r="M57" s="55">
        <f t="shared" si="2"/>
        <v>2109.1320000000001</v>
      </c>
      <c r="N57" s="8" t="s">
        <v>21</v>
      </c>
    </row>
    <row r="58" spans="1:14" ht="30" customHeight="1" x14ac:dyDescent="0.15">
      <c r="A58" s="8">
        <v>32</v>
      </c>
      <c r="B58" s="9" t="s">
        <v>14</v>
      </c>
      <c r="C58" s="8" t="s">
        <v>122</v>
      </c>
      <c r="D58" s="8" t="s">
        <v>15</v>
      </c>
      <c r="E58" s="8" t="s">
        <v>16</v>
      </c>
      <c r="F58" s="8" t="s">
        <v>17</v>
      </c>
      <c r="G58" s="8" t="s">
        <v>18</v>
      </c>
      <c r="H58" s="9" t="s">
        <v>178</v>
      </c>
      <c r="I58" s="26" t="s">
        <v>179</v>
      </c>
      <c r="J58" s="9" t="s">
        <v>181</v>
      </c>
      <c r="K58" s="26">
        <v>59.58</v>
      </c>
      <c r="L58" s="15">
        <v>10545.66</v>
      </c>
      <c r="M58" s="55">
        <f t="shared" si="2"/>
        <v>2109.1320000000001</v>
      </c>
      <c r="N58" s="8" t="s">
        <v>21</v>
      </c>
    </row>
    <row r="59" spans="1:14" ht="30" customHeight="1" x14ac:dyDescent="0.15">
      <c r="A59" s="8">
        <v>33</v>
      </c>
      <c r="B59" s="9" t="s">
        <v>14</v>
      </c>
      <c r="C59" s="8" t="s">
        <v>122</v>
      </c>
      <c r="D59" s="8" t="s">
        <v>15</v>
      </c>
      <c r="E59" s="8" t="s">
        <v>16</v>
      </c>
      <c r="F59" s="8" t="s">
        <v>17</v>
      </c>
      <c r="G59" s="8" t="s">
        <v>18</v>
      </c>
      <c r="H59" s="9" t="s">
        <v>182</v>
      </c>
      <c r="I59" s="8" t="s">
        <v>183</v>
      </c>
      <c r="J59" s="9" t="s">
        <v>184</v>
      </c>
      <c r="K59" s="8">
        <v>59.58</v>
      </c>
      <c r="L59" s="15">
        <v>10545.66</v>
      </c>
      <c r="M59" s="55">
        <f t="shared" si="2"/>
        <v>2109.1320000000001</v>
      </c>
      <c r="N59" s="8" t="s">
        <v>21</v>
      </c>
    </row>
    <row r="60" spans="1:14" ht="30" customHeight="1" x14ac:dyDescent="0.15">
      <c r="A60" s="8">
        <v>34</v>
      </c>
      <c r="B60" s="9" t="s">
        <v>14</v>
      </c>
      <c r="C60" s="8" t="s">
        <v>122</v>
      </c>
      <c r="D60" s="8" t="s">
        <v>15</v>
      </c>
      <c r="E60" s="8" t="s">
        <v>16</v>
      </c>
      <c r="F60" s="8" t="s">
        <v>17</v>
      </c>
      <c r="G60" s="8" t="s">
        <v>18</v>
      </c>
      <c r="H60" s="9" t="s">
        <v>185</v>
      </c>
      <c r="I60" s="8" t="s">
        <v>186</v>
      </c>
      <c r="J60" s="9" t="s">
        <v>187</v>
      </c>
      <c r="K60" s="8">
        <v>106.92</v>
      </c>
      <c r="L60" s="15">
        <v>21490.92</v>
      </c>
      <c r="M60" s="55">
        <f t="shared" si="2"/>
        <v>4298.1840000000002</v>
      </c>
      <c r="N60" s="8" t="s">
        <v>21</v>
      </c>
    </row>
    <row r="61" spans="1:14" ht="30" customHeight="1" x14ac:dyDescent="0.15">
      <c r="A61" s="8">
        <v>35</v>
      </c>
      <c r="B61" s="9" t="s">
        <v>14</v>
      </c>
      <c r="C61" s="8" t="s">
        <v>122</v>
      </c>
      <c r="D61" s="8" t="s">
        <v>15</v>
      </c>
      <c r="E61" s="8" t="s">
        <v>16</v>
      </c>
      <c r="F61" s="8" t="s">
        <v>17</v>
      </c>
      <c r="G61" s="8" t="s">
        <v>18</v>
      </c>
      <c r="H61" s="9" t="s">
        <v>188</v>
      </c>
      <c r="I61" s="8" t="s">
        <v>189</v>
      </c>
      <c r="J61" s="9" t="s">
        <v>190</v>
      </c>
      <c r="K61" s="8">
        <v>78.599999999999994</v>
      </c>
      <c r="L61" s="15">
        <v>12025.8</v>
      </c>
      <c r="M61" s="55">
        <f t="shared" si="2"/>
        <v>2405.16</v>
      </c>
      <c r="N61" s="8" t="s">
        <v>21</v>
      </c>
    </row>
    <row r="62" spans="1:14" ht="30" customHeight="1" x14ac:dyDescent="0.15">
      <c r="A62" s="8">
        <v>36</v>
      </c>
      <c r="B62" s="9" t="s">
        <v>14</v>
      </c>
      <c r="C62" s="8" t="s">
        <v>122</v>
      </c>
      <c r="D62" s="8" t="s">
        <v>15</v>
      </c>
      <c r="E62" s="8" t="s">
        <v>16</v>
      </c>
      <c r="F62" s="8" t="s">
        <v>17</v>
      </c>
      <c r="G62" s="8" t="s">
        <v>18</v>
      </c>
      <c r="H62" s="9" t="s">
        <v>191</v>
      </c>
      <c r="I62" s="8" t="s">
        <v>192</v>
      </c>
      <c r="J62" s="9" t="s">
        <v>193</v>
      </c>
      <c r="K62" s="8">
        <v>79.67</v>
      </c>
      <c r="L62" s="15">
        <v>9321.39</v>
      </c>
      <c r="M62" s="55">
        <f t="shared" si="2"/>
        <v>1864.278</v>
      </c>
      <c r="N62" s="8" t="s">
        <v>21</v>
      </c>
    </row>
    <row r="63" spans="1:14" ht="30" customHeight="1" x14ac:dyDescent="0.15">
      <c r="A63" s="8">
        <v>37</v>
      </c>
      <c r="B63" s="9" t="s">
        <v>14</v>
      </c>
      <c r="C63" s="8" t="s">
        <v>122</v>
      </c>
      <c r="D63" s="8" t="s">
        <v>15</v>
      </c>
      <c r="E63" s="8" t="s">
        <v>16</v>
      </c>
      <c r="F63" s="8" t="s">
        <v>17</v>
      </c>
      <c r="G63" s="8" t="s">
        <v>18</v>
      </c>
      <c r="H63" s="9" t="s">
        <v>194</v>
      </c>
      <c r="I63" s="8" t="s">
        <v>195</v>
      </c>
      <c r="J63" s="9" t="s">
        <v>196</v>
      </c>
      <c r="K63" s="8">
        <v>60.31</v>
      </c>
      <c r="L63" s="15">
        <v>6332.55</v>
      </c>
      <c r="M63" s="55">
        <f t="shared" si="2"/>
        <v>1266.5100000000002</v>
      </c>
      <c r="N63" s="8" t="s">
        <v>21</v>
      </c>
    </row>
    <row r="64" spans="1:14" ht="30" customHeight="1" x14ac:dyDescent="0.15">
      <c r="A64" s="8">
        <v>38</v>
      </c>
      <c r="B64" s="9" t="s">
        <v>14</v>
      </c>
      <c r="C64" s="8" t="s">
        <v>122</v>
      </c>
      <c r="D64" s="8" t="s">
        <v>15</v>
      </c>
      <c r="E64" s="8" t="s">
        <v>16</v>
      </c>
      <c r="F64" s="8" t="s">
        <v>17</v>
      </c>
      <c r="G64" s="8" t="s">
        <v>18</v>
      </c>
      <c r="H64" s="9" t="s">
        <v>197</v>
      </c>
      <c r="I64" s="8" t="s">
        <v>198</v>
      </c>
      <c r="J64" s="9" t="s">
        <v>199</v>
      </c>
      <c r="K64" s="8">
        <v>79.67</v>
      </c>
      <c r="L64" s="15">
        <v>8365.35</v>
      </c>
      <c r="M64" s="55">
        <f t="shared" si="2"/>
        <v>1673.0700000000002</v>
      </c>
      <c r="N64" s="8" t="s">
        <v>21</v>
      </c>
    </row>
    <row r="65" spans="1:14" ht="30" customHeight="1" x14ac:dyDescent="0.15">
      <c r="A65" s="8">
        <v>39</v>
      </c>
      <c r="B65" s="9" t="s">
        <v>14</v>
      </c>
      <c r="C65" s="8" t="s">
        <v>122</v>
      </c>
      <c r="D65" s="8" t="s">
        <v>15</v>
      </c>
      <c r="E65" s="8" t="s">
        <v>16</v>
      </c>
      <c r="F65" s="8" t="s">
        <v>17</v>
      </c>
      <c r="G65" s="8" t="s">
        <v>18</v>
      </c>
      <c r="H65" s="9" t="s">
        <v>200</v>
      </c>
      <c r="I65" s="8" t="s">
        <v>201</v>
      </c>
      <c r="J65" s="9" t="s">
        <v>202</v>
      </c>
      <c r="K65" s="8">
        <v>235.02</v>
      </c>
      <c r="L65" s="15">
        <v>27497.34</v>
      </c>
      <c r="M65" s="55">
        <f t="shared" si="2"/>
        <v>5499.4680000000008</v>
      </c>
      <c r="N65" s="8" t="s">
        <v>21</v>
      </c>
    </row>
    <row r="66" spans="1:14" ht="30" customHeight="1" x14ac:dyDescent="0.15">
      <c r="A66" s="8">
        <v>40</v>
      </c>
      <c r="B66" s="9" t="s">
        <v>14</v>
      </c>
      <c r="C66" s="10" t="s">
        <v>31</v>
      </c>
      <c r="D66" s="8" t="s">
        <v>15</v>
      </c>
      <c r="E66" s="8" t="s">
        <v>16</v>
      </c>
      <c r="F66" s="27" t="s">
        <v>17</v>
      </c>
      <c r="G66" s="8" t="s">
        <v>18</v>
      </c>
      <c r="H66" s="28" t="s">
        <v>203</v>
      </c>
      <c r="I66" s="28" t="s">
        <v>167</v>
      </c>
      <c r="J66" s="9" t="s">
        <v>204</v>
      </c>
      <c r="K66" s="27">
        <v>60</v>
      </c>
      <c r="L66" s="31">
        <v>8100</v>
      </c>
      <c r="M66" s="61">
        <f t="shared" si="2"/>
        <v>1620</v>
      </c>
      <c r="N66" s="8" t="s">
        <v>21</v>
      </c>
    </row>
    <row r="67" spans="1:14" ht="30" customHeight="1" x14ac:dyDescent="0.15">
      <c r="A67" s="8">
        <v>41</v>
      </c>
      <c r="B67" s="9" t="s">
        <v>14</v>
      </c>
      <c r="C67" s="10" t="s">
        <v>31</v>
      </c>
      <c r="D67" s="8" t="s">
        <v>15</v>
      </c>
      <c r="E67" s="8" t="s">
        <v>16</v>
      </c>
      <c r="F67" s="27" t="s">
        <v>17</v>
      </c>
      <c r="G67" s="8" t="s">
        <v>18</v>
      </c>
      <c r="H67" s="28" t="s">
        <v>205</v>
      </c>
      <c r="I67" s="28" t="s">
        <v>201</v>
      </c>
      <c r="J67" s="9" t="s">
        <v>206</v>
      </c>
      <c r="K67" s="27">
        <v>84.72</v>
      </c>
      <c r="L67" s="31">
        <v>11436</v>
      </c>
      <c r="M67" s="61">
        <f t="shared" si="2"/>
        <v>2287.2000000000003</v>
      </c>
      <c r="N67" s="8" t="s">
        <v>21</v>
      </c>
    </row>
    <row r="68" spans="1:14" ht="30" customHeight="1" x14ac:dyDescent="0.15">
      <c r="A68" s="8">
        <v>42</v>
      </c>
      <c r="B68" s="9" t="s">
        <v>14</v>
      </c>
      <c r="C68" s="10" t="s">
        <v>31</v>
      </c>
      <c r="D68" s="8" t="s">
        <v>15</v>
      </c>
      <c r="E68" s="8" t="s">
        <v>16</v>
      </c>
      <c r="F68" s="27" t="s">
        <v>17</v>
      </c>
      <c r="G68" s="8" t="s">
        <v>18</v>
      </c>
      <c r="H68" s="28" t="s">
        <v>203</v>
      </c>
      <c r="I68" s="28" t="s">
        <v>167</v>
      </c>
      <c r="J68" s="9" t="s">
        <v>207</v>
      </c>
      <c r="K68" s="27">
        <v>109.44</v>
      </c>
      <c r="L68" s="31">
        <v>14775</v>
      </c>
      <c r="M68" s="61">
        <f t="shared" si="2"/>
        <v>2955</v>
      </c>
      <c r="N68" s="8" t="s">
        <v>21</v>
      </c>
    </row>
    <row r="69" spans="1:14" ht="30" customHeight="1" x14ac:dyDescent="0.15">
      <c r="A69" s="8">
        <v>43</v>
      </c>
      <c r="B69" s="9" t="s">
        <v>14</v>
      </c>
      <c r="C69" s="10" t="s">
        <v>31</v>
      </c>
      <c r="D69" s="8" t="s">
        <v>15</v>
      </c>
      <c r="E69" s="8" t="s">
        <v>16</v>
      </c>
      <c r="F69" s="27" t="s">
        <v>17</v>
      </c>
      <c r="G69" s="8" t="s">
        <v>18</v>
      </c>
      <c r="H69" s="28" t="s">
        <v>208</v>
      </c>
      <c r="I69" s="28" t="s">
        <v>209</v>
      </c>
      <c r="J69" s="9" t="s">
        <v>210</v>
      </c>
      <c r="K69" s="27">
        <v>109.44</v>
      </c>
      <c r="L69" s="31">
        <v>14775</v>
      </c>
      <c r="M69" s="61">
        <f t="shared" si="2"/>
        <v>2955</v>
      </c>
      <c r="N69" s="8" t="s">
        <v>21</v>
      </c>
    </row>
    <row r="70" spans="1:14" ht="30" customHeight="1" x14ac:dyDescent="0.15">
      <c r="A70" s="8">
        <v>44</v>
      </c>
      <c r="B70" s="9" t="s">
        <v>14</v>
      </c>
      <c r="C70" s="10" t="s">
        <v>31</v>
      </c>
      <c r="D70" s="8" t="s">
        <v>15</v>
      </c>
      <c r="E70" s="8" t="s">
        <v>16</v>
      </c>
      <c r="F70" s="27" t="s">
        <v>17</v>
      </c>
      <c r="G70" s="8" t="s">
        <v>18</v>
      </c>
      <c r="H70" s="28" t="s">
        <v>211</v>
      </c>
      <c r="I70" s="28" t="s">
        <v>164</v>
      </c>
      <c r="J70" s="9" t="s">
        <v>212</v>
      </c>
      <c r="K70" s="27">
        <v>84.72</v>
      </c>
      <c r="L70" s="31">
        <v>11436</v>
      </c>
      <c r="M70" s="61">
        <f t="shared" si="2"/>
        <v>2287.2000000000003</v>
      </c>
      <c r="N70" s="8" t="s">
        <v>21</v>
      </c>
    </row>
    <row r="71" spans="1:14" ht="30" customHeight="1" x14ac:dyDescent="0.15">
      <c r="A71" s="8">
        <v>45</v>
      </c>
      <c r="B71" s="9" t="s">
        <v>14</v>
      </c>
      <c r="C71" s="10" t="s">
        <v>31</v>
      </c>
      <c r="D71" s="8" t="s">
        <v>15</v>
      </c>
      <c r="E71" s="8" t="s">
        <v>16</v>
      </c>
      <c r="F71" s="27" t="s">
        <v>17</v>
      </c>
      <c r="G71" s="8" t="s">
        <v>18</v>
      </c>
      <c r="H71" s="28" t="s">
        <v>213</v>
      </c>
      <c r="I71" s="28" t="s">
        <v>186</v>
      </c>
      <c r="J71" s="9" t="s">
        <v>214</v>
      </c>
      <c r="K71" s="27">
        <v>97.63</v>
      </c>
      <c r="L71" s="31">
        <v>13179</v>
      </c>
      <c r="M71" s="61">
        <f t="shared" si="2"/>
        <v>2635.8</v>
      </c>
      <c r="N71" s="8" t="s">
        <v>21</v>
      </c>
    </row>
    <row r="72" spans="1:14" ht="30" customHeight="1" x14ac:dyDescent="0.15">
      <c r="A72" s="8">
        <v>46</v>
      </c>
      <c r="B72" s="9" t="s">
        <v>14</v>
      </c>
      <c r="C72" s="10" t="s">
        <v>31</v>
      </c>
      <c r="D72" s="8" t="s">
        <v>15</v>
      </c>
      <c r="E72" s="8" t="s">
        <v>16</v>
      </c>
      <c r="F72" s="27" t="s">
        <v>17</v>
      </c>
      <c r="G72" s="8" t="s">
        <v>18</v>
      </c>
      <c r="H72" s="28" t="s">
        <v>213</v>
      </c>
      <c r="I72" s="28" t="s">
        <v>186</v>
      </c>
      <c r="J72" s="9" t="s">
        <v>215</v>
      </c>
      <c r="K72" s="27">
        <v>102.6</v>
      </c>
      <c r="L72" s="31">
        <v>13851</v>
      </c>
      <c r="M72" s="61">
        <f t="shared" si="2"/>
        <v>2770.2000000000003</v>
      </c>
      <c r="N72" s="8" t="s">
        <v>21</v>
      </c>
    </row>
    <row r="73" spans="1:14" ht="30" customHeight="1" x14ac:dyDescent="0.15">
      <c r="A73" s="8">
        <v>47</v>
      </c>
      <c r="B73" s="9" t="s">
        <v>14</v>
      </c>
      <c r="C73" s="10" t="s">
        <v>31</v>
      </c>
      <c r="D73" s="8" t="s">
        <v>15</v>
      </c>
      <c r="E73" s="8" t="s">
        <v>16</v>
      </c>
      <c r="F73" s="27" t="s">
        <v>17</v>
      </c>
      <c r="G73" s="8" t="s">
        <v>18</v>
      </c>
      <c r="H73" s="28" t="s">
        <v>213</v>
      </c>
      <c r="I73" s="28" t="s">
        <v>186</v>
      </c>
      <c r="J73" s="9" t="s">
        <v>216</v>
      </c>
      <c r="K73" s="27">
        <v>76.099999999999994</v>
      </c>
      <c r="L73" s="31">
        <v>10275</v>
      </c>
      <c r="M73" s="61">
        <f t="shared" si="2"/>
        <v>2055</v>
      </c>
      <c r="N73" s="8" t="s">
        <v>21</v>
      </c>
    </row>
    <row r="74" spans="1:14" ht="30" customHeight="1" x14ac:dyDescent="0.15">
      <c r="A74" s="8">
        <v>48</v>
      </c>
      <c r="B74" s="9" t="s">
        <v>14</v>
      </c>
      <c r="C74" s="10" t="s">
        <v>31</v>
      </c>
      <c r="D74" s="8" t="s">
        <v>15</v>
      </c>
      <c r="E74" s="8" t="s">
        <v>16</v>
      </c>
      <c r="F74" s="27" t="s">
        <v>17</v>
      </c>
      <c r="G74" s="8" t="s">
        <v>18</v>
      </c>
      <c r="H74" s="28" t="s">
        <v>217</v>
      </c>
      <c r="I74" s="28" t="s">
        <v>218</v>
      </c>
      <c r="J74" s="9" t="s">
        <v>219</v>
      </c>
      <c r="K74" s="27">
        <v>487.47</v>
      </c>
      <c r="L74" s="31">
        <v>65808</v>
      </c>
      <c r="M74" s="61">
        <f t="shared" si="2"/>
        <v>13161.6</v>
      </c>
      <c r="N74" s="8" t="s">
        <v>21</v>
      </c>
    </row>
    <row r="75" spans="1:14" ht="30" customHeight="1" x14ac:dyDescent="0.15">
      <c r="A75" s="8">
        <v>49</v>
      </c>
      <c r="B75" s="9" t="s">
        <v>14</v>
      </c>
      <c r="C75" s="10" t="s">
        <v>31</v>
      </c>
      <c r="D75" s="8" t="s">
        <v>15</v>
      </c>
      <c r="E75" s="8" t="s">
        <v>16</v>
      </c>
      <c r="F75" s="27" t="s">
        <v>17</v>
      </c>
      <c r="G75" s="8" t="s">
        <v>18</v>
      </c>
      <c r="H75" s="28" t="s">
        <v>220</v>
      </c>
      <c r="I75" s="28" t="s">
        <v>143</v>
      </c>
      <c r="J75" s="9" t="s">
        <v>221</v>
      </c>
      <c r="K75" s="27">
        <v>162.49</v>
      </c>
      <c r="L75" s="31">
        <v>21936</v>
      </c>
      <c r="M75" s="61">
        <f t="shared" si="2"/>
        <v>4387.2</v>
      </c>
      <c r="N75" s="8" t="s">
        <v>21</v>
      </c>
    </row>
    <row r="76" spans="1:14" ht="30" customHeight="1" x14ac:dyDescent="0.15">
      <c r="A76" s="8">
        <v>50</v>
      </c>
      <c r="B76" s="9" t="s">
        <v>14</v>
      </c>
      <c r="C76" s="10" t="s">
        <v>31</v>
      </c>
      <c r="D76" s="8" t="s">
        <v>15</v>
      </c>
      <c r="E76" s="8" t="s">
        <v>16</v>
      </c>
      <c r="F76" s="27" t="s">
        <v>17</v>
      </c>
      <c r="G76" s="8" t="s">
        <v>18</v>
      </c>
      <c r="H76" s="28" t="s">
        <v>220</v>
      </c>
      <c r="I76" s="28" t="s">
        <v>143</v>
      </c>
      <c r="J76" s="9" t="s">
        <v>222</v>
      </c>
      <c r="K76" s="27">
        <v>162.49</v>
      </c>
      <c r="L76" s="31">
        <v>21936</v>
      </c>
      <c r="M76" s="61">
        <f t="shared" si="2"/>
        <v>4387.2</v>
      </c>
      <c r="N76" s="8" t="s">
        <v>21</v>
      </c>
    </row>
    <row r="77" spans="1:14" ht="30" customHeight="1" x14ac:dyDescent="0.15">
      <c r="A77" s="8">
        <v>51</v>
      </c>
      <c r="B77" s="9" t="s">
        <v>14</v>
      </c>
      <c r="C77" s="10" t="s">
        <v>31</v>
      </c>
      <c r="D77" s="8" t="s">
        <v>15</v>
      </c>
      <c r="E77" s="8" t="s">
        <v>16</v>
      </c>
      <c r="F77" s="27" t="s">
        <v>17</v>
      </c>
      <c r="G77" s="8" t="s">
        <v>18</v>
      </c>
      <c r="H77" s="28" t="s">
        <v>220</v>
      </c>
      <c r="I77" s="28" t="s">
        <v>143</v>
      </c>
      <c r="J77" s="9" t="s">
        <v>223</v>
      </c>
      <c r="K77" s="27">
        <v>166.68</v>
      </c>
      <c r="L77" s="31">
        <v>22503</v>
      </c>
      <c r="M77" s="61">
        <f t="shared" si="2"/>
        <v>4500.6000000000004</v>
      </c>
      <c r="N77" s="8" t="s">
        <v>21</v>
      </c>
    </row>
    <row r="78" spans="1:14" ht="30" customHeight="1" x14ac:dyDescent="0.15">
      <c r="A78" s="8">
        <v>52</v>
      </c>
      <c r="B78" s="9" t="s">
        <v>14</v>
      </c>
      <c r="C78" s="10" t="s">
        <v>31</v>
      </c>
      <c r="D78" s="8" t="s">
        <v>15</v>
      </c>
      <c r="E78" s="8" t="s">
        <v>16</v>
      </c>
      <c r="F78" s="27" t="s">
        <v>17</v>
      </c>
      <c r="G78" s="8" t="s">
        <v>18</v>
      </c>
      <c r="H78" s="28" t="s">
        <v>211</v>
      </c>
      <c r="I78" s="28" t="s">
        <v>164</v>
      </c>
      <c r="J78" s="9" t="s">
        <v>224</v>
      </c>
      <c r="K78" s="27">
        <v>654.15</v>
      </c>
      <c r="L78" s="31">
        <v>88311</v>
      </c>
      <c r="M78" s="61">
        <f t="shared" si="2"/>
        <v>17662.2</v>
      </c>
      <c r="N78" s="8" t="s">
        <v>21</v>
      </c>
    </row>
    <row r="79" spans="1:14" ht="30" customHeight="1" x14ac:dyDescent="0.15">
      <c r="A79" s="8">
        <v>53</v>
      </c>
      <c r="B79" s="9" t="s">
        <v>14</v>
      </c>
      <c r="C79" s="10" t="s">
        <v>31</v>
      </c>
      <c r="D79" s="8" t="s">
        <v>15</v>
      </c>
      <c r="E79" s="8" t="s">
        <v>16</v>
      </c>
      <c r="F79" s="27" t="s">
        <v>17</v>
      </c>
      <c r="G79" s="8" t="s">
        <v>18</v>
      </c>
      <c r="H79" s="28" t="s">
        <v>211</v>
      </c>
      <c r="I79" s="28" t="s">
        <v>164</v>
      </c>
      <c r="J79" s="9" t="s">
        <v>225</v>
      </c>
      <c r="K79" s="27">
        <v>162.49</v>
      </c>
      <c r="L79" s="31">
        <v>21936</v>
      </c>
      <c r="M79" s="61">
        <f t="shared" si="2"/>
        <v>4387.2</v>
      </c>
      <c r="N79" s="8" t="s">
        <v>21</v>
      </c>
    </row>
    <row r="80" spans="1:14" ht="30" customHeight="1" x14ac:dyDescent="0.15">
      <c r="A80" s="8">
        <v>54</v>
      </c>
      <c r="B80" s="9" t="s">
        <v>14</v>
      </c>
      <c r="C80" s="10" t="s">
        <v>31</v>
      </c>
      <c r="D80" s="8" t="s">
        <v>15</v>
      </c>
      <c r="E80" s="8" t="s">
        <v>16</v>
      </c>
      <c r="F80" s="27" t="s">
        <v>17</v>
      </c>
      <c r="G80" s="8" t="s">
        <v>18</v>
      </c>
      <c r="H80" s="28" t="s">
        <v>226</v>
      </c>
      <c r="I80" s="28" t="s">
        <v>127</v>
      </c>
      <c r="J80" s="9" t="s">
        <v>227</v>
      </c>
      <c r="K80" s="27">
        <v>162.49</v>
      </c>
      <c r="L80" s="31">
        <v>21936</v>
      </c>
      <c r="M80" s="61">
        <f t="shared" si="2"/>
        <v>4387.2</v>
      </c>
      <c r="N80" s="8" t="s">
        <v>21</v>
      </c>
    </row>
    <row r="81" spans="1:14" ht="30" customHeight="1" x14ac:dyDescent="0.15">
      <c r="A81" s="8">
        <v>55</v>
      </c>
      <c r="B81" s="9" t="s">
        <v>14</v>
      </c>
      <c r="C81" s="10" t="s">
        <v>31</v>
      </c>
      <c r="D81" s="8" t="s">
        <v>15</v>
      </c>
      <c r="E81" s="8" t="s">
        <v>16</v>
      </c>
      <c r="F81" s="27" t="s">
        <v>17</v>
      </c>
      <c r="G81" s="8" t="s">
        <v>18</v>
      </c>
      <c r="H81" s="28" t="s">
        <v>228</v>
      </c>
      <c r="I81" s="28" t="s">
        <v>229</v>
      </c>
      <c r="J81" s="9" t="s">
        <v>230</v>
      </c>
      <c r="K81" s="27">
        <v>89.89</v>
      </c>
      <c r="L81" s="31">
        <v>12135</v>
      </c>
      <c r="M81" s="61">
        <f t="shared" si="2"/>
        <v>2427</v>
      </c>
      <c r="N81" s="8" t="s">
        <v>21</v>
      </c>
    </row>
    <row r="82" spans="1:14" ht="30" customHeight="1" x14ac:dyDescent="0.15">
      <c r="A82" s="8">
        <v>56</v>
      </c>
      <c r="B82" s="9" t="s">
        <v>14</v>
      </c>
      <c r="C82" s="10" t="s">
        <v>31</v>
      </c>
      <c r="D82" s="8" t="s">
        <v>15</v>
      </c>
      <c r="E82" s="8" t="s">
        <v>16</v>
      </c>
      <c r="F82" s="27" t="s">
        <v>17</v>
      </c>
      <c r="G82" s="8" t="s">
        <v>18</v>
      </c>
      <c r="H82" s="28" t="s">
        <v>213</v>
      </c>
      <c r="I82" s="28" t="s">
        <v>186</v>
      </c>
      <c r="J82" s="9" t="s">
        <v>231</v>
      </c>
      <c r="K82" s="27">
        <v>324.98</v>
      </c>
      <c r="L82" s="31">
        <v>43872</v>
      </c>
      <c r="M82" s="61">
        <f t="shared" si="2"/>
        <v>8774.4</v>
      </c>
      <c r="N82" s="8" t="s">
        <v>21</v>
      </c>
    </row>
    <row r="83" spans="1:14" ht="30" customHeight="1" x14ac:dyDescent="0.15">
      <c r="A83" s="8">
        <v>57</v>
      </c>
      <c r="B83" s="9" t="s">
        <v>14</v>
      </c>
      <c r="C83" s="10" t="s">
        <v>31</v>
      </c>
      <c r="D83" s="8" t="s">
        <v>15</v>
      </c>
      <c r="E83" s="8" t="s">
        <v>16</v>
      </c>
      <c r="F83" s="27" t="s">
        <v>17</v>
      </c>
      <c r="G83" s="8" t="s">
        <v>18</v>
      </c>
      <c r="H83" s="28" t="s">
        <v>232</v>
      </c>
      <c r="I83" s="28" t="s">
        <v>149</v>
      </c>
      <c r="J83" s="9" t="s">
        <v>233</v>
      </c>
      <c r="K83" s="27">
        <v>329.17</v>
      </c>
      <c r="L83" s="31">
        <v>44439</v>
      </c>
      <c r="M83" s="61">
        <f t="shared" si="2"/>
        <v>8887.8000000000011</v>
      </c>
      <c r="N83" s="8" t="s">
        <v>21</v>
      </c>
    </row>
    <row r="84" spans="1:14" ht="30" customHeight="1" x14ac:dyDescent="0.15">
      <c r="A84" s="8">
        <v>58</v>
      </c>
      <c r="B84" s="9" t="s">
        <v>14</v>
      </c>
      <c r="C84" s="10" t="s">
        <v>31</v>
      </c>
      <c r="D84" s="8" t="s">
        <v>15</v>
      </c>
      <c r="E84" s="8" t="s">
        <v>16</v>
      </c>
      <c r="F84" s="27" t="s">
        <v>17</v>
      </c>
      <c r="G84" s="8" t="s">
        <v>18</v>
      </c>
      <c r="H84" s="28" t="s">
        <v>226</v>
      </c>
      <c r="I84" s="28" t="s">
        <v>127</v>
      </c>
      <c r="J84" s="9" t="s">
        <v>234</v>
      </c>
      <c r="K84" s="27">
        <v>410.42</v>
      </c>
      <c r="L84" s="31">
        <v>55407</v>
      </c>
      <c r="M84" s="61">
        <f t="shared" si="2"/>
        <v>11081.400000000001</v>
      </c>
      <c r="N84" s="8" t="s">
        <v>21</v>
      </c>
    </row>
    <row r="85" spans="1:14" ht="30" customHeight="1" x14ac:dyDescent="0.15">
      <c r="A85" s="8">
        <v>59</v>
      </c>
      <c r="B85" s="9" t="s">
        <v>14</v>
      </c>
      <c r="C85" s="10" t="s">
        <v>31</v>
      </c>
      <c r="D85" s="8" t="s">
        <v>15</v>
      </c>
      <c r="E85" s="8" t="s">
        <v>16</v>
      </c>
      <c r="F85" s="27" t="s">
        <v>17</v>
      </c>
      <c r="G85" s="8" t="s">
        <v>18</v>
      </c>
      <c r="H85" s="28" t="s">
        <v>197</v>
      </c>
      <c r="I85" s="28" t="s">
        <v>198</v>
      </c>
      <c r="J85" s="9" t="s">
        <v>235</v>
      </c>
      <c r="K85" s="27">
        <v>406.23</v>
      </c>
      <c r="L85" s="31">
        <v>54840</v>
      </c>
      <c r="M85" s="61">
        <f t="shared" si="2"/>
        <v>10968</v>
      </c>
      <c r="N85" s="8" t="s">
        <v>21</v>
      </c>
    </row>
    <row r="86" spans="1:14" ht="30" customHeight="1" x14ac:dyDescent="0.15">
      <c r="A86" s="8">
        <v>60</v>
      </c>
      <c r="B86" s="9" t="s">
        <v>14</v>
      </c>
      <c r="C86" s="10" t="s">
        <v>31</v>
      </c>
      <c r="D86" s="8" t="s">
        <v>15</v>
      </c>
      <c r="E86" s="8" t="s">
        <v>16</v>
      </c>
      <c r="F86" s="27" t="s">
        <v>17</v>
      </c>
      <c r="G86" s="8" t="s">
        <v>18</v>
      </c>
      <c r="H86" s="28" t="s">
        <v>220</v>
      </c>
      <c r="I86" s="28" t="s">
        <v>143</v>
      </c>
      <c r="J86" s="9" t="s">
        <v>236</v>
      </c>
      <c r="K86" s="27">
        <v>372.47</v>
      </c>
      <c r="L86" s="31">
        <v>50283</v>
      </c>
      <c r="M86" s="61">
        <f t="shared" si="2"/>
        <v>10056.6</v>
      </c>
      <c r="N86" s="8" t="s">
        <v>21</v>
      </c>
    </row>
    <row r="87" spans="1:14" ht="30" customHeight="1" x14ac:dyDescent="0.15">
      <c r="A87" s="8">
        <v>61</v>
      </c>
      <c r="B87" s="9" t="s">
        <v>14</v>
      </c>
      <c r="C87" s="10" t="s">
        <v>31</v>
      </c>
      <c r="D87" s="8" t="s">
        <v>15</v>
      </c>
      <c r="E87" s="8" t="s">
        <v>16</v>
      </c>
      <c r="F87" s="27" t="s">
        <v>17</v>
      </c>
      <c r="G87" s="8" t="s">
        <v>18</v>
      </c>
      <c r="H87" s="28" t="s">
        <v>237</v>
      </c>
      <c r="I87" s="28" t="s">
        <v>140</v>
      </c>
      <c r="J87" s="9" t="s">
        <v>238</v>
      </c>
      <c r="K87" s="27">
        <v>378</v>
      </c>
      <c r="L87" s="31">
        <v>51030</v>
      </c>
      <c r="M87" s="61">
        <f t="shared" si="2"/>
        <v>10206</v>
      </c>
      <c r="N87" s="8" t="s">
        <v>21</v>
      </c>
    </row>
    <row r="88" spans="1:14" ht="30" customHeight="1" x14ac:dyDescent="0.15">
      <c r="A88" s="8">
        <v>62</v>
      </c>
      <c r="B88" s="9" t="s">
        <v>14</v>
      </c>
      <c r="C88" s="10" t="s">
        <v>31</v>
      </c>
      <c r="D88" s="8" t="s">
        <v>15</v>
      </c>
      <c r="E88" s="8" t="s">
        <v>16</v>
      </c>
      <c r="F88" s="27" t="s">
        <v>17</v>
      </c>
      <c r="G88" s="8" t="s">
        <v>18</v>
      </c>
      <c r="H88" s="28" t="s">
        <v>239</v>
      </c>
      <c r="I88" s="28" t="s">
        <v>240</v>
      </c>
      <c r="J88" s="9" t="s">
        <v>241</v>
      </c>
      <c r="K88" s="27">
        <v>228</v>
      </c>
      <c r="L88" s="31">
        <v>30780</v>
      </c>
      <c r="M88" s="61">
        <f t="shared" si="2"/>
        <v>6156</v>
      </c>
      <c r="N88" s="8" t="s">
        <v>21</v>
      </c>
    </row>
    <row r="89" spans="1:14" ht="30" customHeight="1" x14ac:dyDescent="0.15">
      <c r="A89" s="8">
        <v>63</v>
      </c>
      <c r="B89" s="9" t="s">
        <v>14</v>
      </c>
      <c r="C89" s="10" t="s">
        <v>31</v>
      </c>
      <c r="D89" s="8" t="s">
        <v>15</v>
      </c>
      <c r="E89" s="8" t="s">
        <v>16</v>
      </c>
      <c r="F89" s="27" t="s">
        <v>17</v>
      </c>
      <c r="G89" s="8" t="s">
        <v>18</v>
      </c>
      <c r="H89" s="28" t="s">
        <v>239</v>
      </c>
      <c r="I89" s="28" t="s">
        <v>240</v>
      </c>
      <c r="J89" s="9" t="s">
        <v>242</v>
      </c>
      <c r="K89" s="27">
        <v>114</v>
      </c>
      <c r="L89" s="31">
        <v>15390</v>
      </c>
      <c r="M89" s="61">
        <f t="shared" si="2"/>
        <v>3078</v>
      </c>
      <c r="N89" s="8" t="s">
        <v>21</v>
      </c>
    </row>
    <row r="90" spans="1:14" ht="30" customHeight="1" x14ac:dyDescent="0.15">
      <c r="A90" s="8">
        <v>64</v>
      </c>
      <c r="B90" s="9" t="s">
        <v>14</v>
      </c>
      <c r="C90" s="10" t="s">
        <v>31</v>
      </c>
      <c r="D90" s="8" t="s">
        <v>15</v>
      </c>
      <c r="E90" s="8" t="s">
        <v>16</v>
      </c>
      <c r="F90" s="27" t="s">
        <v>17</v>
      </c>
      <c r="G90" s="8" t="s">
        <v>18</v>
      </c>
      <c r="H90" s="28" t="s">
        <v>243</v>
      </c>
      <c r="I90" s="28" t="s">
        <v>161</v>
      </c>
      <c r="J90" s="9" t="s">
        <v>244</v>
      </c>
      <c r="K90" s="27">
        <v>114</v>
      </c>
      <c r="L90" s="31">
        <v>15390</v>
      </c>
      <c r="M90" s="61">
        <f t="shared" si="2"/>
        <v>3078</v>
      </c>
      <c r="N90" s="8" t="s">
        <v>21</v>
      </c>
    </row>
    <row r="91" spans="1:14" ht="30" customHeight="1" x14ac:dyDescent="0.15">
      <c r="A91" s="8">
        <v>65</v>
      </c>
      <c r="B91" s="9" t="s">
        <v>14</v>
      </c>
      <c r="C91" s="10" t="s">
        <v>31</v>
      </c>
      <c r="D91" s="8" t="s">
        <v>15</v>
      </c>
      <c r="E91" s="8" t="s">
        <v>16</v>
      </c>
      <c r="F91" s="27" t="s">
        <v>17</v>
      </c>
      <c r="G91" s="8" t="s">
        <v>18</v>
      </c>
      <c r="H91" s="28" t="s">
        <v>245</v>
      </c>
      <c r="I91" s="28" t="s">
        <v>170</v>
      </c>
      <c r="J91" s="9" t="s">
        <v>246</v>
      </c>
      <c r="K91" s="27">
        <v>228</v>
      </c>
      <c r="L91" s="31">
        <v>30780</v>
      </c>
      <c r="M91" s="61">
        <f t="shared" si="2"/>
        <v>6156</v>
      </c>
      <c r="N91" s="8" t="s">
        <v>21</v>
      </c>
    </row>
    <row r="92" spans="1:14" ht="30" customHeight="1" x14ac:dyDescent="0.15">
      <c r="A92" s="8">
        <v>66</v>
      </c>
      <c r="B92" s="9" t="s">
        <v>14</v>
      </c>
      <c r="C92" s="10" t="s">
        <v>31</v>
      </c>
      <c r="D92" s="8" t="s">
        <v>15</v>
      </c>
      <c r="E92" s="8" t="s">
        <v>16</v>
      </c>
      <c r="F92" s="27" t="s">
        <v>17</v>
      </c>
      <c r="G92" s="8" t="s">
        <v>18</v>
      </c>
      <c r="H92" s="28" t="s">
        <v>203</v>
      </c>
      <c r="I92" s="28" t="s">
        <v>167</v>
      </c>
      <c r="J92" s="9" t="s">
        <v>247</v>
      </c>
      <c r="K92" s="27">
        <v>181</v>
      </c>
      <c r="L92" s="31">
        <v>24435</v>
      </c>
      <c r="M92" s="61">
        <f t="shared" si="2"/>
        <v>4887</v>
      </c>
      <c r="N92" s="8" t="s">
        <v>21</v>
      </c>
    </row>
    <row r="93" spans="1:14" ht="30" customHeight="1" x14ac:dyDescent="0.15">
      <c r="A93" s="8">
        <v>67</v>
      </c>
      <c r="B93" s="9" t="s">
        <v>14</v>
      </c>
      <c r="C93" s="10" t="s">
        <v>31</v>
      </c>
      <c r="D93" s="8" t="s">
        <v>15</v>
      </c>
      <c r="E93" s="8" t="s">
        <v>16</v>
      </c>
      <c r="F93" s="27" t="s">
        <v>17</v>
      </c>
      <c r="G93" s="8" t="s">
        <v>18</v>
      </c>
      <c r="H93" s="28" t="s">
        <v>248</v>
      </c>
      <c r="I93" s="28" t="s">
        <v>152</v>
      </c>
      <c r="J93" s="9" t="s">
        <v>249</v>
      </c>
      <c r="K93" s="27">
        <v>209.5</v>
      </c>
      <c r="L93" s="31">
        <v>28284</v>
      </c>
      <c r="M93" s="61">
        <f t="shared" si="2"/>
        <v>5656.8</v>
      </c>
      <c r="N93" s="8" t="s">
        <v>21</v>
      </c>
    </row>
    <row r="94" spans="1:14" ht="30" customHeight="1" x14ac:dyDescent="0.15">
      <c r="A94" s="8">
        <v>68</v>
      </c>
      <c r="B94" s="9" t="s">
        <v>14</v>
      </c>
      <c r="C94" s="10" t="s">
        <v>31</v>
      </c>
      <c r="D94" s="8" t="s">
        <v>15</v>
      </c>
      <c r="E94" s="8" t="s">
        <v>16</v>
      </c>
      <c r="F94" s="27" t="s">
        <v>17</v>
      </c>
      <c r="G94" s="8" t="s">
        <v>18</v>
      </c>
      <c r="H94" s="28" t="s">
        <v>250</v>
      </c>
      <c r="I94" s="28" t="s">
        <v>192</v>
      </c>
      <c r="J94" s="9" t="s">
        <v>251</v>
      </c>
      <c r="K94" s="27">
        <v>131.5</v>
      </c>
      <c r="L94" s="31">
        <v>17754</v>
      </c>
      <c r="M94" s="61">
        <f t="shared" si="2"/>
        <v>3550.8</v>
      </c>
      <c r="N94" s="8" t="s">
        <v>21</v>
      </c>
    </row>
    <row r="95" spans="1:14" ht="30" customHeight="1" x14ac:dyDescent="0.15">
      <c r="A95" s="8">
        <v>69</v>
      </c>
      <c r="B95" s="9" t="s">
        <v>14</v>
      </c>
      <c r="C95" s="10" t="s">
        <v>31</v>
      </c>
      <c r="D95" s="8" t="s">
        <v>15</v>
      </c>
      <c r="E95" s="8" t="s">
        <v>16</v>
      </c>
      <c r="F95" s="27" t="s">
        <v>17</v>
      </c>
      <c r="G95" s="8" t="s">
        <v>18</v>
      </c>
      <c r="H95" s="28" t="s">
        <v>248</v>
      </c>
      <c r="I95" s="28" t="s">
        <v>152</v>
      </c>
      <c r="J95" s="9" t="s">
        <v>252</v>
      </c>
      <c r="K95" s="27">
        <v>126</v>
      </c>
      <c r="L95" s="31">
        <v>17010</v>
      </c>
      <c r="M95" s="61">
        <f t="shared" si="2"/>
        <v>3402</v>
      </c>
      <c r="N95" s="8" t="s">
        <v>21</v>
      </c>
    </row>
    <row r="96" spans="1:14" ht="30" customHeight="1" x14ac:dyDescent="0.15">
      <c r="A96" s="8">
        <v>70</v>
      </c>
      <c r="B96" s="9" t="s">
        <v>14</v>
      </c>
      <c r="C96" s="10" t="s">
        <v>31</v>
      </c>
      <c r="D96" s="8" t="s">
        <v>15</v>
      </c>
      <c r="E96" s="8" t="s">
        <v>16</v>
      </c>
      <c r="F96" s="27" t="s">
        <v>17</v>
      </c>
      <c r="G96" s="8" t="s">
        <v>18</v>
      </c>
      <c r="H96" s="28" t="s">
        <v>248</v>
      </c>
      <c r="I96" s="28" t="s">
        <v>152</v>
      </c>
      <c r="J96" s="9" t="s">
        <v>253</v>
      </c>
      <c r="K96" s="27">
        <v>276</v>
      </c>
      <c r="L96" s="31">
        <v>37260</v>
      </c>
      <c r="M96" s="61">
        <f t="shared" si="2"/>
        <v>7452</v>
      </c>
      <c r="N96" s="8" t="s">
        <v>21</v>
      </c>
    </row>
    <row r="97" spans="1:14" ht="30" customHeight="1" x14ac:dyDescent="0.15">
      <c r="A97" s="8">
        <v>71</v>
      </c>
      <c r="B97" s="9" t="s">
        <v>14</v>
      </c>
      <c r="C97" s="10" t="s">
        <v>31</v>
      </c>
      <c r="D97" s="8" t="s">
        <v>15</v>
      </c>
      <c r="E97" s="8" t="s">
        <v>16</v>
      </c>
      <c r="F97" s="27" t="s">
        <v>17</v>
      </c>
      <c r="G97" s="8" t="s">
        <v>18</v>
      </c>
      <c r="H97" s="28" t="s">
        <v>243</v>
      </c>
      <c r="I97" s="28" t="s">
        <v>161</v>
      </c>
      <c r="J97" s="9" t="s">
        <v>254</v>
      </c>
      <c r="K97" s="27">
        <v>276</v>
      </c>
      <c r="L97" s="31">
        <v>37260</v>
      </c>
      <c r="M97" s="61">
        <f t="shared" si="2"/>
        <v>7452</v>
      </c>
      <c r="N97" s="8" t="s">
        <v>21</v>
      </c>
    </row>
    <row r="98" spans="1:14" ht="30" customHeight="1" x14ac:dyDescent="0.15">
      <c r="A98" s="8">
        <v>72</v>
      </c>
      <c r="B98" s="9" t="s">
        <v>14</v>
      </c>
      <c r="C98" s="10" t="s">
        <v>31</v>
      </c>
      <c r="D98" s="8" t="s">
        <v>15</v>
      </c>
      <c r="E98" s="8" t="s">
        <v>16</v>
      </c>
      <c r="F98" s="27" t="s">
        <v>17</v>
      </c>
      <c r="G98" s="8" t="s">
        <v>18</v>
      </c>
      <c r="H98" s="28" t="s">
        <v>228</v>
      </c>
      <c r="I98" s="28" t="s">
        <v>229</v>
      </c>
      <c r="J98" s="9" t="s">
        <v>255</v>
      </c>
      <c r="K98" s="27">
        <v>276</v>
      </c>
      <c r="L98" s="31">
        <v>37260</v>
      </c>
      <c r="M98" s="61">
        <f t="shared" si="2"/>
        <v>7452</v>
      </c>
      <c r="N98" s="8" t="s">
        <v>21</v>
      </c>
    </row>
    <row r="99" spans="1:14" ht="30" customHeight="1" x14ac:dyDescent="0.15">
      <c r="A99" s="8">
        <v>73</v>
      </c>
      <c r="B99" s="9" t="s">
        <v>14</v>
      </c>
      <c r="C99" s="10" t="s">
        <v>31</v>
      </c>
      <c r="D99" s="8" t="s">
        <v>15</v>
      </c>
      <c r="E99" s="8" t="s">
        <v>16</v>
      </c>
      <c r="F99" s="27" t="s">
        <v>17</v>
      </c>
      <c r="G99" s="8" t="s">
        <v>18</v>
      </c>
      <c r="H99" s="28" t="s">
        <v>226</v>
      </c>
      <c r="I99" s="28" t="s">
        <v>127</v>
      </c>
      <c r="J99" s="9" t="s">
        <v>256</v>
      </c>
      <c r="K99" s="27">
        <v>252</v>
      </c>
      <c r="L99" s="31">
        <v>34020</v>
      </c>
      <c r="M99" s="61">
        <f t="shared" si="2"/>
        <v>6804</v>
      </c>
      <c r="N99" s="8" t="s">
        <v>21</v>
      </c>
    </row>
    <row r="100" spans="1:14" ht="30" customHeight="1" x14ac:dyDescent="0.15">
      <c r="A100" s="8">
        <v>74</v>
      </c>
      <c r="B100" s="9" t="s">
        <v>14</v>
      </c>
      <c r="C100" s="10" t="s">
        <v>31</v>
      </c>
      <c r="D100" s="8" t="s">
        <v>15</v>
      </c>
      <c r="E100" s="8" t="s">
        <v>16</v>
      </c>
      <c r="F100" s="27" t="s">
        <v>17</v>
      </c>
      <c r="G100" s="8" t="s">
        <v>18</v>
      </c>
      <c r="H100" s="28" t="s">
        <v>250</v>
      </c>
      <c r="I100" s="28" t="s">
        <v>192</v>
      </c>
      <c r="J100" s="9" t="s">
        <v>257</v>
      </c>
      <c r="K100" s="27">
        <v>189</v>
      </c>
      <c r="L100" s="31">
        <v>25515</v>
      </c>
      <c r="M100" s="61">
        <f t="shared" si="2"/>
        <v>5103</v>
      </c>
      <c r="N100" s="8" t="s">
        <v>21</v>
      </c>
    </row>
    <row r="101" spans="1:14" ht="30" customHeight="1" x14ac:dyDescent="0.15">
      <c r="A101" s="8">
        <v>75</v>
      </c>
      <c r="B101" s="9" t="s">
        <v>14</v>
      </c>
      <c r="C101" s="10" t="s">
        <v>31</v>
      </c>
      <c r="D101" s="8" t="s">
        <v>15</v>
      </c>
      <c r="E101" s="8" t="s">
        <v>16</v>
      </c>
      <c r="F101" s="27" t="s">
        <v>17</v>
      </c>
      <c r="G101" s="8" t="s">
        <v>18</v>
      </c>
      <c r="H101" s="28" t="s">
        <v>258</v>
      </c>
      <c r="I101" s="28" t="s">
        <v>179</v>
      </c>
      <c r="J101" s="9" t="s">
        <v>259</v>
      </c>
      <c r="K101" s="27">
        <v>86</v>
      </c>
      <c r="L101" s="31">
        <v>6450</v>
      </c>
      <c r="M101" s="61">
        <f t="shared" si="2"/>
        <v>1290</v>
      </c>
      <c r="N101" s="8" t="s">
        <v>21</v>
      </c>
    </row>
    <row r="102" spans="1:14" ht="30" customHeight="1" x14ac:dyDescent="0.15">
      <c r="A102" s="8">
        <v>76</v>
      </c>
      <c r="B102" s="9" t="s">
        <v>14</v>
      </c>
      <c r="C102" s="10" t="s">
        <v>31</v>
      </c>
      <c r="D102" s="8" t="s">
        <v>15</v>
      </c>
      <c r="E102" s="8" t="s">
        <v>16</v>
      </c>
      <c r="F102" s="27" t="s">
        <v>17</v>
      </c>
      <c r="G102" s="8" t="s">
        <v>18</v>
      </c>
      <c r="H102" s="28" t="s">
        <v>203</v>
      </c>
      <c r="I102" s="28" t="s">
        <v>167</v>
      </c>
      <c r="J102" s="9" t="s">
        <v>260</v>
      </c>
      <c r="K102" s="27">
        <v>12.5</v>
      </c>
      <c r="L102" s="31">
        <v>939</v>
      </c>
      <c r="M102" s="61">
        <f t="shared" ref="M102:M105" si="3">L102*0.2</f>
        <v>187.8</v>
      </c>
      <c r="N102" s="8" t="s">
        <v>21</v>
      </c>
    </row>
    <row r="103" spans="1:14" ht="30" customHeight="1" x14ac:dyDescent="0.15">
      <c r="A103" s="8">
        <v>77</v>
      </c>
      <c r="B103" s="9" t="s">
        <v>14</v>
      </c>
      <c r="C103" s="10" t="s">
        <v>31</v>
      </c>
      <c r="D103" s="8" t="s">
        <v>15</v>
      </c>
      <c r="E103" s="8" t="s">
        <v>16</v>
      </c>
      <c r="F103" s="27" t="s">
        <v>17</v>
      </c>
      <c r="G103" s="8" t="s">
        <v>18</v>
      </c>
      <c r="H103" s="28" t="s">
        <v>203</v>
      </c>
      <c r="I103" s="28" t="s">
        <v>167</v>
      </c>
      <c r="J103" s="9" t="s">
        <v>261</v>
      </c>
      <c r="K103" s="27">
        <v>12.5</v>
      </c>
      <c r="L103" s="31">
        <v>939</v>
      </c>
      <c r="M103" s="61">
        <f t="shared" si="3"/>
        <v>187.8</v>
      </c>
      <c r="N103" s="8" t="s">
        <v>21</v>
      </c>
    </row>
    <row r="104" spans="1:14" ht="30" customHeight="1" x14ac:dyDescent="0.15">
      <c r="A104" s="8">
        <v>78</v>
      </c>
      <c r="B104" s="9" t="s">
        <v>14</v>
      </c>
      <c r="C104" s="10" t="s">
        <v>31</v>
      </c>
      <c r="D104" s="8" t="s">
        <v>15</v>
      </c>
      <c r="E104" s="8" t="s">
        <v>16</v>
      </c>
      <c r="F104" s="27" t="s">
        <v>17</v>
      </c>
      <c r="G104" s="8" t="s">
        <v>18</v>
      </c>
      <c r="H104" s="28" t="s">
        <v>203</v>
      </c>
      <c r="I104" s="28" t="s">
        <v>167</v>
      </c>
      <c r="J104" s="9" t="s">
        <v>262</v>
      </c>
      <c r="K104" s="27">
        <v>10.5</v>
      </c>
      <c r="L104" s="31">
        <v>789</v>
      </c>
      <c r="M104" s="61">
        <f t="shared" si="3"/>
        <v>157.80000000000001</v>
      </c>
      <c r="N104" s="8" t="s">
        <v>21</v>
      </c>
    </row>
    <row r="105" spans="1:14" ht="30" customHeight="1" x14ac:dyDescent="0.15">
      <c r="A105" s="8">
        <v>79</v>
      </c>
      <c r="B105" s="9" t="s">
        <v>14</v>
      </c>
      <c r="C105" s="10" t="s">
        <v>31</v>
      </c>
      <c r="D105" s="8" t="s">
        <v>15</v>
      </c>
      <c r="E105" s="8" t="s">
        <v>16</v>
      </c>
      <c r="F105" s="27" t="s">
        <v>17</v>
      </c>
      <c r="G105" s="8" t="s">
        <v>18</v>
      </c>
      <c r="H105" s="28" t="s">
        <v>203</v>
      </c>
      <c r="I105" s="28" t="s">
        <v>167</v>
      </c>
      <c r="J105" s="9" t="s">
        <v>263</v>
      </c>
      <c r="K105" s="27">
        <v>37.4</v>
      </c>
      <c r="L105" s="31">
        <v>2805</v>
      </c>
      <c r="M105" s="61">
        <f t="shared" si="3"/>
        <v>561</v>
      </c>
      <c r="N105" s="8" t="s">
        <v>21</v>
      </c>
    </row>
    <row r="106" spans="1:14" ht="30" customHeight="1" x14ac:dyDescent="0.15">
      <c r="A106" s="72">
        <v>80</v>
      </c>
      <c r="B106" s="12" t="s">
        <v>14</v>
      </c>
      <c r="C106" s="12" t="s">
        <v>31</v>
      </c>
      <c r="D106" s="12" t="s">
        <v>15</v>
      </c>
      <c r="E106" s="8" t="s">
        <v>16</v>
      </c>
      <c r="F106" s="12" t="s">
        <v>17</v>
      </c>
      <c r="G106" s="12" t="s">
        <v>17</v>
      </c>
      <c r="H106" s="12" t="s">
        <v>264</v>
      </c>
      <c r="I106" s="12" t="s">
        <v>265</v>
      </c>
      <c r="J106" s="9" t="s">
        <v>266</v>
      </c>
      <c r="K106" s="12">
        <v>22216</v>
      </c>
      <c r="L106" s="76">
        <v>4100000</v>
      </c>
      <c r="M106" s="60">
        <f t="shared" ref="M106:M117" si="4">K106*38.16*3*0.2</f>
        <v>508657.53599999996</v>
      </c>
      <c r="N106" s="12" t="s">
        <v>21</v>
      </c>
    </row>
    <row r="107" spans="1:14" ht="30" customHeight="1" x14ac:dyDescent="0.15">
      <c r="A107" s="73"/>
      <c r="B107" s="12" t="s">
        <v>14</v>
      </c>
      <c r="C107" s="12" t="s">
        <v>31</v>
      </c>
      <c r="D107" s="12" t="s">
        <v>15</v>
      </c>
      <c r="E107" s="8" t="s">
        <v>16</v>
      </c>
      <c r="F107" s="9" t="s">
        <v>18</v>
      </c>
      <c r="G107" s="12" t="s">
        <v>17</v>
      </c>
      <c r="H107" s="12" t="s">
        <v>267</v>
      </c>
      <c r="I107" s="12" t="s">
        <v>268</v>
      </c>
      <c r="J107" s="9" t="s">
        <v>269</v>
      </c>
      <c r="K107" s="12">
        <f>4199-337</f>
        <v>3862</v>
      </c>
      <c r="L107" s="77"/>
      <c r="M107" s="60">
        <f t="shared" si="4"/>
        <v>88424.351999999999</v>
      </c>
      <c r="N107" s="12" t="s">
        <v>21</v>
      </c>
    </row>
    <row r="108" spans="1:14" ht="30" customHeight="1" x14ac:dyDescent="0.15">
      <c r="A108" s="73"/>
      <c r="B108" s="12" t="s">
        <v>14</v>
      </c>
      <c r="C108" s="12" t="s">
        <v>31</v>
      </c>
      <c r="D108" s="12" t="s">
        <v>15</v>
      </c>
      <c r="E108" s="8" t="s">
        <v>16</v>
      </c>
      <c r="F108" s="9" t="s">
        <v>18</v>
      </c>
      <c r="G108" s="12" t="s">
        <v>17</v>
      </c>
      <c r="H108" s="12" t="s">
        <v>270</v>
      </c>
      <c r="I108" s="12" t="s">
        <v>271</v>
      </c>
      <c r="J108" s="12" t="s">
        <v>272</v>
      </c>
      <c r="K108" s="12">
        <v>240</v>
      </c>
      <c r="L108" s="77"/>
      <c r="M108" s="60">
        <f t="shared" si="4"/>
        <v>5495.04</v>
      </c>
      <c r="N108" s="12" t="s">
        <v>21</v>
      </c>
    </row>
    <row r="109" spans="1:14" ht="30" customHeight="1" x14ac:dyDescent="0.15">
      <c r="A109" s="73"/>
      <c r="B109" s="12" t="s">
        <v>14</v>
      </c>
      <c r="C109" s="12" t="s">
        <v>31</v>
      </c>
      <c r="D109" s="12" t="s">
        <v>15</v>
      </c>
      <c r="E109" s="8" t="s">
        <v>16</v>
      </c>
      <c r="F109" s="9" t="s">
        <v>18</v>
      </c>
      <c r="G109" s="12" t="s">
        <v>17</v>
      </c>
      <c r="H109" s="12" t="s">
        <v>273</v>
      </c>
      <c r="I109" s="44" t="s">
        <v>274</v>
      </c>
      <c r="J109" s="12" t="s">
        <v>275</v>
      </c>
      <c r="K109" s="12">
        <v>361</v>
      </c>
      <c r="L109" s="77"/>
      <c r="M109" s="60">
        <f t="shared" si="4"/>
        <v>8265.4560000000001</v>
      </c>
      <c r="N109" s="12" t="s">
        <v>21</v>
      </c>
    </row>
    <row r="110" spans="1:14" ht="30" customHeight="1" x14ac:dyDescent="0.15">
      <c r="A110" s="73"/>
      <c r="B110" s="12" t="s">
        <v>14</v>
      </c>
      <c r="C110" s="12" t="s">
        <v>31</v>
      </c>
      <c r="D110" s="12" t="s">
        <v>15</v>
      </c>
      <c r="E110" s="8" t="s">
        <v>16</v>
      </c>
      <c r="F110" s="9" t="s">
        <v>18</v>
      </c>
      <c r="G110" s="12" t="s">
        <v>17</v>
      </c>
      <c r="H110" s="12" t="s">
        <v>276</v>
      </c>
      <c r="I110" s="12" t="s">
        <v>277</v>
      </c>
      <c r="J110" s="12" t="s">
        <v>278</v>
      </c>
      <c r="K110" s="12">
        <v>130</v>
      </c>
      <c r="L110" s="77"/>
      <c r="M110" s="60">
        <f t="shared" si="4"/>
        <v>2976.4799999999996</v>
      </c>
      <c r="N110" s="12" t="s">
        <v>21</v>
      </c>
    </row>
    <row r="111" spans="1:14" ht="30" customHeight="1" x14ac:dyDescent="0.15">
      <c r="A111" s="73"/>
      <c r="B111" s="12" t="s">
        <v>14</v>
      </c>
      <c r="C111" s="12" t="s">
        <v>31</v>
      </c>
      <c r="D111" s="12" t="s">
        <v>15</v>
      </c>
      <c r="E111" s="8" t="s">
        <v>16</v>
      </c>
      <c r="F111" s="9" t="s">
        <v>18</v>
      </c>
      <c r="G111" s="12" t="s">
        <v>17</v>
      </c>
      <c r="H111" s="12" t="s">
        <v>279</v>
      </c>
      <c r="I111" s="12" t="s">
        <v>280</v>
      </c>
      <c r="J111" s="12" t="s">
        <v>281</v>
      </c>
      <c r="K111" s="12">
        <v>223</v>
      </c>
      <c r="L111" s="77"/>
      <c r="M111" s="60">
        <f t="shared" si="4"/>
        <v>5105.8079999999991</v>
      </c>
      <c r="N111" s="12" t="s">
        <v>21</v>
      </c>
    </row>
    <row r="112" spans="1:14" ht="30" customHeight="1" x14ac:dyDescent="0.15">
      <c r="A112" s="73"/>
      <c r="B112" s="12" t="s">
        <v>14</v>
      </c>
      <c r="C112" s="12" t="s">
        <v>31</v>
      </c>
      <c r="D112" s="12" t="s">
        <v>15</v>
      </c>
      <c r="E112" s="8" t="s">
        <v>16</v>
      </c>
      <c r="F112" s="9" t="s">
        <v>18</v>
      </c>
      <c r="G112" s="12" t="s">
        <v>17</v>
      </c>
      <c r="H112" s="12" t="s">
        <v>282</v>
      </c>
      <c r="I112" s="12" t="s">
        <v>283</v>
      </c>
      <c r="J112" s="12" t="s">
        <v>284</v>
      </c>
      <c r="K112" s="12">
        <v>176</v>
      </c>
      <c r="L112" s="77"/>
      <c r="M112" s="60">
        <f t="shared" si="4"/>
        <v>4029.6959999999999</v>
      </c>
      <c r="N112" s="12" t="s">
        <v>21</v>
      </c>
    </row>
    <row r="113" spans="1:14" ht="30" customHeight="1" x14ac:dyDescent="0.15">
      <c r="A113" s="73"/>
      <c r="B113" s="12" t="s">
        <v>14</v>
      </c>
      <c r="C113" s="12" t="s">
        <v>31</v>
      </c>
      <c r="D113" s="12" t="s">
        <v>15</v>
      </c>
      <c r="E113" s="8" t="s">
        <v>16</v>
      </c>
      <c r="F113" s="9" t="s">
        <v>18</v>
      </c>
      <c r="G113" s="12" t="s">
        <v>17</v>
      </c>
      <c r="H113" s="12" t="s">
        <v>285</v>
      </c>
      <c r="I113" s="12" t="s">
        <v>286</v>
      </c>
      <c r="J113" s="12" t="s">
        <v>287</v>
      </c>
      <c r="K113" s="12">
        <v>3860</v>
      </c>
      <c r="L113" s="77"/>
      <c r="M113" s="60">
        <f t="shared" si="4"/>
        <v>88378.559999999998</v>
      </c>
      <c r="N113" s="12" t="s">
        <v>21</v>
      </c>
    </row>
    <row r="114" spans="1:14" ht="30" customHeight="1" x14ac:dyDescent="0.15">
      <c r="A114" s="73"/>
      <c r="B114" s="12" t="s">
        <v>14</v>
      </c>
      <c r="C114" s="12" t="s">
        <v>31</v>
      </c>
      <c r="D114" s="12" t="s">
        <v>15</v>
      </c>
      <c r="E114" s="8" t="s">
        <v>16</v>
      </c>
      <c r="F114" s="9" t="s">
        <v>18</v>
      </c>
      <c r="G114" s="12" t="s">
        <v>17</v>
      </c>
      <c r="H114" s="12" t="s">
        <v>288</v>
      </c>
      <c r="I114" s="12" t="s">
        <v>289</v>
      </c>
      <c r="J114" s="12" t="s">
        <v>290</v>
      </c>
      <c r="K114" s="12">
        <v>171</v>
      </c>
      <c r="L114" s="77"/>
      <c r="M114" s="60">
        <f t="shared" si="4"/>
        <v>3915.2159999999999</v>
      </c>
      <c r="N114" s="12" t="s">
        <v>21</v>
      </c>
    </row>
    <row r="115" spans="1:14" ht="30" customHeight="1" x14ac:dyDescent="0.15">
      <c r="A115" s="73"/>
      <c r="B115" s="12" t="s">
        <v>14</v>
      </c>
      <c r="C115" s="12" t="s">
        <v>31</v>
      </c>
      <c r="D115" s="12" t="s">
        <v>15</v>
      </c>
      <c r="E115" s="8" t="s">
        <v>16</v>
      </c>
      <c r="F115" s="9" t="s">
        <v>18</v>
      </c>
      <c r="G115" s="12" t="s">
        <v>17</v>
      </c>
      <c r="H115" s="12" t="s">
        <v>291</v>
      </c>
      <c r="I115" s="12" t="s">
        <v>292</v>
      </c>
      <c r="J115" s="12" t="s">
        <v>293</v>
      </c>
      <c r="K115" s="12">
        <v>239</v>
      </c>
      <c r="L115" s="77"/>
      <c r="M115" s="60">
        <f t="shared" si="4"/>
        <v>5472.1440000000002</v>
      </c>
      <c r="N115" s="12" t="s">
        <v>21</v>
      </c>
    </row>
    <row r="116" spans="1:14" ht="30" customHeight="1" x14ac:dyDescent="0.15">
      <c r="A116" s="73"/>
      <c r="B116" s="12" t="s">
        <v>14</v>
      </c>
      <c r="C116" s="12" t="s">
        <v>31</v>
      </c>
      <c r="D116" s="12" t="s">
        <v>15</v>
      </c>
      <c r="E116" s="8" t="s">
        <v>16</v>
      </c>
      <c r="F116" s="9" t="s">
        <v>18</v>
      </c>
      <c r="G116" s="12" t="s">
        <v>17</v>
      </c>
      <c r="H116" s="12" t="s">
        <v>294</v>
      </c>
      <c r="I116" s="12" t="s">
        <v>295</v>
      </c>
      <c r="J116" s="12" t="s">
        <v>1104</v>
      </c>
      <c r="K116" s="12">
        <v>200</v>
      </c>
      <c r="L116" s="77"/>
      <c r="M116" s="60">
        <f t="shared" si="4"/>
        <v>4579.2</v>
      </c>
      <c r="N116" s="12" t="s">
        <v>21</v>
      </c>
    </row>
    <row r="117" spans="1:14" ht="30" customHeight="1" x14ac:dyDescent="0.15">
      <c r="A117" s="74"/>
      <c r="B117" s="48" t="s">
        <v>14</v>
      </c>
      <c r="C117" s="48" t="s">
        <v>31</v>
      </c>
      <c r="D117" s="48" t="s">
        <v>15</v>
      </c>
      <c r="E117" s="49" t="s">
        <v>16</v>
      </c>
      <c r="F117" s="50" t="s">
        <v>18</v>
      </c>
      <c r="G117" s="48" t="s">
        <v>17</v>
      </c>
      <c r="H117" s="48" t="s">
        <v>1102</v>
      </c>
      <c r="I117" s="51" t="s">
        <v>1103</v>
      </c>
      <c r="J117" s="48" t="s">
        <v>1105</v>
      </c>
      <c r="K117" s="48">
        <v>3179</v>
      </c>
      <c r="L117" s="74"/>
      <c r="M117" s="62">
        <f t="shared" si="4"/>
        <v>72786.383999999991</v>
      </c>
      <c r="N117" s="48" t="s">
        <v>21</v>
      </c>
    </row>
    <row r="118" spans="1:14" ht="30" customHeight="1" x14ac:dyDescent="0.15">
      <c r="A118" s="8">
        <v>81</v>
      </c>
      <c r="B118" s="8" t="s">
        <v>14</v>
      </c>
      <c r="C118" s="8" t="s">
        <v>296</v>
      </c>
      <c r="D118" s="29" t="s">
        <v>15</v>
      </c>
      <c r="E118" s="8" t="s">
        <v>16</v>
      </c>
      <c r="F118" s="8" t="s">
        <v>17</v>
      </c>
      <c r="G118" s="50" t="s">
        <v>18</v>
      </c>
      <c r="H118" s="30" t="s">
        <v>297</v>
      </c>
      <c r="I118" s="8" t="s">
        <v>298</v>
      </c>
      <c r="J118" s="32" t="s">
        <v>299</v>
      </c>
      <c r="K118" s="8">
        <v>166.07</v>
      </c>
      <c r="L118" s="15">
        <v>13467</v>
      </c>
      <c r="M118" s="55">
        <v>2693</v>
      </c>
      <c r="N118" s="8" t="s">
        <v>21</v>
      </c>
    </row>
    <row r="119" spans="1:14" ht="30" customHeight="1" x14ac:dyDescent="0.15">
      <c r="A119" s="8">
        <v>82</v>
      </c>
      <c r="B119" s="8" t="s">
        <v>14</v>
      </c>
      <c r="C119" s="8" t="s">
        <v>296</v>
      </c>
      <c r="D119" s="29" t="s">
        <v>15</v>
      </c>
      <c r="E119" s="8" t="s">
        <v>16</v>
      </c>
      <c r="F119" s="8" t="s">
        <v>17</v>
      </c>
      <c r="G119" s="50" t="s">
        <v>18</v>
      </c>
      <c r="H119" s="30" t="s">
        <v>300</v>
      </c>
      <c r="I119" s="8" t="s">
        <v>301</v>
      </c>
      <c r="J119" s="32" t="s">
        <v>302</v>
      </c>
      <c r="K119" s="8">
        <v>134.36000000000001</v>
      </c>
      <c r="L119" s="15">
        <v>15777</v>
      </c>
      <c r="M119" s="55">
        <v>3155</v>
      </c>
      <c r="N119" s="8" t="s">
        <v>21</v>
      </c>
    </row>
    <row r="120" spans="1:14" ht="30" customHeight="1" x14ac:dyDescent="0.15">
      <c r="A120" s="8">
        <v>83</v>
      </c>
      <c r="B120" s="8" t="s">
        <v>14</v>
      </c>
      <c r="C120" s="8" t="s">
        <v>296</v>
      </c>
      <c r="D120" s="29" t="s">
        <v>15</v>
      </c>
      <c r="E120" s="8" t="s">
        <v>16</v>
      </c>
      <c r="F120" s="8" t="s">
        <v>17</v>
      </c>
      <c r="G120" s="50" t="s">
        <v>18</v>
      </c>
      <c r="H120" s="30" t="s">
        <v>303</v>
      </c>
      <c r="I120" s="8" t="s">
        <v>304</v>
      </c>
      <c r="J120" s="32" t="s">
        <v>305</v>
      </c>
      <c r="K120" s="8">
        <v>132.33000000000001</v>
      </c>
      <c r="L120" s="15">
        <v>12705</v>
      </c>
      <c r="M120" s="55">
        <v>2541</v>
      </c>
      <c r="N120" s="8" t="s">
        <v>21</v>
      </c>
    </row>
    <row r="121" spans="1:14" ht="30" customHeight="1" x14ac:dyDescent="0.15">
      <c r="A121" s="8">
        <v>84</v>
      </c>
      <c r="B121" s="8" t="s">
        <v>14</v>
      </c>
      <c r="C121" s="8" t="s">
        <v>296</v>
      </c>
      <c r="D121" s="29" t="s">
        <v>15</v>
      </c>
      <c r="E121" s="8" t="s">
        <v>16</v>
      </c>
      <c r="F121" s="8" t="s">
        <v>17</v>
      </c>
      <c r="G121" s="50" t="s">
        <v>18</v>
      </c>
      <c r="H121" s="30" t="s">
        <v>306</v>
      </c>
      <c r="I121" s="8" t="s">
        <v>307</v>
      </c>
      <c r="J121" s="32" t="s">
        <v>308</v>
      </c>
      <c r="K121" s="8">
        <v>157.84</v>
      </c>
      <c r="L121" s="15">
        <v>12801</v>
      </c>
      <c r="M121" s="55">
        <v>2560</v>
      </c>
      <c r="N121" s="8" t="s">
        <v>21</v>
      </c>
    </row>
    <row r="122" spans="1:14" ht="30" customHeight="1" x14ac:dyDescent="0.15">
      <c r="A122" s="8">
        <v>85</v>
      </c>
      <c r="B122" s="8" t="s">
        <v>14</v>
      </c>
      <c r="C122" s="8" t="s">
        <v>296</v>
      </c>
      <c r="D122" s="29" t="s">
        <v>15</v>
      </c>
      <c r="E122" s="8" t="s">
        <v>16</v>
      </c>
      <c r="F122" s="8" t="s">
        <v>17</v>
      </c>
      <c r="G122" s="50" t="s">
        <v>18</v>
      </c>
      <c r="H122" s="30" t="s">
        <v>309</v>
      </c>
      <c r="I122" s="8" t="s">
        <v>310</v>
      </c>
      <c r="J122" s="32" t="s">
        <v>311</v>
      </c>
      <c r="K122" s="8">
        <v>168.65</v>
      </c>
      <c r="L122" s="15">
        <v>13677</v>
      </c>
      <c r="M122" s="55">
        <v>2735</v>
      </c>
      <c r="N122" s="8" t="s">
        <v>21</v>
      </c>
    </row>
    <row r="123" spans="1:14" ht="30" customHeight="1" x14ac:dyDescent="0.15">
      <c r="A123" s="8">
        <v>86</v>
      </c>
      <c r="B123" s="8" t="s">
        <v>14</v>
      </c>
      <c r="C123" s="8" t="s">
        <v>296</v>
      </c>
      <c r="D123" s="29" t="s">
        <v>15</v>
      </c>
      <c r="E123" s="8" t="s">
        <v>16</v>
      </c>
      <c r="F123" s="8" t="s">
        <v>17</v>
      </c>
      <c r="G123" s="50" t="s">
        <v>18</v>
      </c>
      <c r="H123" s="30" t="s">
        <v>312</v>
      </c>
      <c r="I123" s="8" t="s">
        <v>313</v>
      </c>
      <c r="J123" s="32" t="s">
        <v>314</v>
      </c>
      <c r="K123" s="8">
        <v>334.81</v>
      </c>
      <c r="L123" s="15">
        <v>28278</v>
      </c>
      <c r="M123" s="55">
        <v>5656</v>
      </c>
      <c r="N123" s="8" t="s">
        <v>21</v>
      </c>
    </row>
    <row r="124" spans="1:14" ht="30" customHeight="1" x14ac:dyDescent="0.15">
      <c r="A124" s="8">
        <v>87</v>
      </c>
      <c r="B124" s="8" t="s">
        <v>14</v>
      </c>
      <c r="C124" s="8" t="s">
        <v>296</v>
      </c>
      <c r="D124" s="29" t="s">
        <v>15</v>
      </c>
      <c r="E124" s="8" t="s">
        <v>16</v>
      </c>
      <c r="F124" s="8" t="s">
        <v>17</v>
      </c>
      <c r="G124" s="50" t="s">
        <v>18</v>
      </c>
      <c r="H124" s="30" t="s">
        <v>315</v>
      </c>
      <c r="I124" s="8" t="s">
        <v>316</v>
      </c>
      <c r="J124" s="32" t="s">
        <v>317</v>
      </c>
      <c r="K124" s="8">
        <v>162.56</v>
      </c>
      <c r="L124" s="15">
        <v>13656</v>
      </c>
      <c r="M124" s="55">
        <v>2731</v>
      </c>
      <c r="N124" s="8" t="s">
        <v>21</v>
      </c>
    </row>
    <row r="125" spans="1:14" ht="30" customHeight="1" x14ac:dyDescent="0.15">
      <c r="A125" s="8">
        <v>88</v>
      </c>
      <c r="B125" s="8" t="s">
        <v>14</v>
      </c>
      <c r="C125" s="8" t="s">
        <v>296</v>
      </c>
      <c r="D125" s="29" t="s">
        <v>15</v>
      </c>
      <c r="E125" s="8" t="s">
        <v>16</v>
      </c>
      <c r="F125" s="8" t="s">
        <v>17</v>
      </c>
      <c r="G125" s="50" t="s">
        <v>18</v>
      </c>
      <c r="H125" s="30" t="s">
        <v>318</v>
      </c>
      <c r="I125" s="8" t="s">
        <v>319</v>
      </c>
      <c r="J125" s="32" t="s">
        <v>320</v>
      </c>
      <c r="K125" s="8">
        <v>323.98</v>
      </c>
      <c r="L125" s="15">
        <v>27585</v>
      </c>
      <c r="M125" s="55">
        <v>5517</v>
      </c>
      <c r="N125" s="8" t="s">
        <v>21</v>
      </c>
    </row>
    <row r="126" spans="1:14" ht="30" customHeight="1" x14ac:dyDescent="0.15">
      <c r="A126" s="8">
        <v>89</v>
      </c>
      <c r="B126" s="8" t="s">
        <v>14</v>
      </c>
      <c r="C126" s="8" t="s">
        <v>296</v>
      </c>
      <c r="D126" s="29" t="s">
        <v>15</v>
      </c>
      <c r="E126" s="8" t="s">
        <v>16</v>
      </c>
      <c r="F126" s="8" t="s">
        <v>17</v>
      </c>
      <c r="G126" s="50" t="s">
        <v>18</v>
      </c>
      <c r="H126" s="30" t="s">
        <v>321</v>
      </c>
      <c r="I126" s="8" t="s">
        <v>322</v>
      </c>
      <c r="J126" s="32" t="s">
        <v>323</v>
      </c>
      <c r="K126" s="8">
        <v>330.05</v>
      </c>
      <c r="L126" s="15">
        <v>31809</v>
      </c>
      <c r="M126" s="55">
        <v>6362</v>
      </c>
      <c r="N126" s="8" t="s">
        <v>21</v>
      </c>
    </row>
    <row r="127" spans="1:14" ht="30" customHeight="1" x14ac:dyDescent="0.15">
      <c r="A127" s="8">
        <v>90</v>
      </c>
      <c r="B127" s="8" t="s">
        <v>14</v>
      </c>
      <c r="C127" s="8" t="s">
        <v>296</v>
      </c>
      <c r="D127" s="29" t="s">
        <v>15</v>
      </c>
      <c r="E127" s="8" t="s">
        <v>16</v>
      </c>
      <c r="F127" s="8" t="s">
        <v>17</v>
      </c>
      <c r="G127" s="50" t="s">
        <v>18</v>
      </c>
      <c r="H127" s="30" t="s">
        <v>324</v>
      </c>
      <c r="I127" s="8" t="s">
        <v>325</v>
      </c>
      <c r="J127" s="32" t="s">
        <v>326</v>
      </c>
      <c r="K127" s="8">
        <v>132.4</v>
      </c>
      <c r="L127" s="15">
        <v>11916</v>
      </c>
      <c r="M127" s="55">
        <v>2383</v>
      </c>
      <c r="N127" s="8" t="s">
        <v>21</v>
      </c>
    </row>
    <row r="128" spans="1:14" ht="30" customHeight="1" x14ac:dyDescent="0.15">
      <c r="A128" s="8">
        <v>91</v>
      </c>
      <c r="B128" s="8" t="s">
        <v>14</v>
      </c>
      <c r="C128" s="8" t="s">
        <v>296</v>
      </c>
      <c r="D128" s="29" t="s">
        <v>15</v>
      </c>
      <c r="E128" s="8" t="s">
        <v>16</v>
      </c>
      <c r="F128" s="8" t="s">
        <v>17</v>
      </c>
      <c r="G128" s="50" t="s">
        <v>18</v>
      </c>
      <c r="H128" s="30" t="s">
        <v>327</v>
      </c>
      <c r="I128" s="8" t="s">
        <v>328</v>
      </c>
      <c r="J128" s="32" t="s">
        <v>329</v>
      </c>
      <c r="K128" s="8">
        <v>168.65</v>
      </c>
      <c r="L128" s="15">
        <v>14169</v>
      </c>
      <c r="M128" s="55">
        <v>2834</v>
      </c>
      <c r="N128" s="8" t="s">
        <v>21</v>
      </c>
    </row>
    <row r="129" spans="1:14" ht="30" customHeight="1" x14ac:dyDescent="0.15">
      <c r="A129" s="8">
        <v>92</v>
      </c>
      <c r="B129" s="8" t="s">
        <v>14</v>
      </c>
      <c r="C129" s="8" t="s">
        <v>296</v>
      </c>
      <c r="D129" s="29" t="s">
        <v>15</v>
      </c>
      <c r="E129" s="8" t="s">
        <v>16</v>
      </c>
      <c r="F129" s="8" t="s">
        <v>17</v>
      </c>
      <c r="G129" s="50" t="s">
        <v>18</v>
      </c>
      <c r="H129" s="30" t="s">
        <v>330</v>
      </c>
      <c r="I129" s="8" t="s">
        <v>331</v>
      </c>
      <c r="J129" s="32" t="s">
        <v>332</v>
      </c>
      <c r="K129" s="8">
        <v>157.82</v>
      </c>
      <c r="L129" s="15">
        <v>13705</v>
      </c>
      <c r="M129" s="55">
        <v>2741</v>
      </c>
      <c r="N129" s="8" t="s">
        <v>21</v>
      </c>
    </row>
    <row r="130" spans="1:14" ht="30" customHeight="1" x14ac:dyDescent="0.15">
      <c r="A130" s="8">
        <v>93</v>
      </c>
      <c r="B130" s="8" t="s">
        <v>14</v>
      </c>
      <c r="C130" s="8" t="s">
        <v>296</v>
      </c>
      <c r="D130" s="29" t="s">
        <v>15</v>
      </c>
      <c r="E130" s="8" t="s">
        <v>16</v>
      </c>
      <c r="F130" s="8" t="s">
        <v>17</v>
      </c>
      <c r="G130" s="50" t="s">
        <v>18</v>
      </c>
      <c r="H130" s="30" t="s">
        <v>333</v>
      </c>
      <c r="I130" s="8" t="s">
        <v>334</v>
      </c>
      <c r="J130" s="32" t="s">
        <v>335</v>
      </c>
      <c r="K130" s="8">
        <v>157.81</v>
      </c>
      <c r="L130" s="15">
        <v>14205</v>
      </c>
      <c r="M130" s="55">
        <v>2841</v>
      </c>
      <c r="N130" s="8" t="s">
        <v>21</v>
      </c>
    </row>
    <row r="131" spans="1:14" ht="30" customHeight="1" x14ac:dyDescent="0.15">
      <c r="A131" s="8">
        <v>94</v>
      </c>
      <c r="B131" s="8" t="s">
        <v>14</v>
      </c>
      <c r="C131" s="8" t="s">
        <v>296</v>
      </c>
      <c r="D131" s="29" t="s">
        <v>15</v>
      </c>
      <c r="E131" s="8" t="s">
        <v>16</v>
      </c>
      <c r="F131" s="8" t="s">
        <v>17</v>
      </c>
      <c r="G131" s="50" t="s">
        <v>18</v>
      </c>
      <c r="H131" s="30" t="s">
        <v>336</v>
      </c>
      <c r="I131" s="8" t="s">
        <v>337</v>
      </c>
      <c r="J131" s="32" t="s">
        <v>338</v>
      </c>
      <c r="K131" s="8">
        <v>161.24</v>
      </c>
      <c r="L131" s="15">
        <v>14514</v>
      </c>
      <c r="M131" s="55">
        <v>2903</v>
      </c>
      <c r="N131" s="8" t="s">
        <v>21</v>
      </c>
    </row>
    <row r="132" spans="1:14" ht="30" customHeight="1" x14ac:dyDescent="0.15">
      <c r="A132" s="8">
        <v>95</v>
      </c>
      <c r="B132" s="8" t="s">
        <v>14</v>
      </c>
      <c r="C132" s="8" t="s">
        <v>296</v>
      </c>
      <c r="D132" s="29" t="s">
        <v>15</v>
      </c>
      <c r="E132" s="8" t="s">
        <v>16</v>
      </c>
      <c r="F132" s="8" t="s">
        <v>17</v>
      </c>
      <c r="G132" s="50" t="s">
        <v>18</v>
      </c>
      <c r="H132" s="30" t="s">
        <v>339</v>
      </c>
      <c r="I132" s="8" t="s">
        <v>340</v>
      </c>
      <c r="J132" s="32" t="s">
        <v>341</v>
      </c>
      <c r="K132" s="8">
        <v>132.68</v>
      </c>
      <c r="L132" s="15">
        <v>10335</v>
      </c>
      <c r="M132" s="55">
        <v>2067</v>
      </c>
      <c r="N132" s="8" t="s">
        <v>21</v>
      </c>
    </row>
    <row r="133" spans="1:14" ht="30" customHeight="1" x14ac:dyDescent="0.15">
      <c r="A133" s="8">
        <v>96</v>
      </c>
      <c r="B133" s="8" t="s">
        <v>14</v>
      </c>
      <c r="C133" s="8" t="s">
        <v>296</v>
      </c>
      <c r="D133" s="29" t="s">
        <v>15</v>
      </c>
      <c r="E133" s="8" t="s">
        <v>16</v>
      </c>
      <c r="F133" s="8" t="s">
        <v>17</v>
      </c>
      <c r="G133" s="50" t="s">
        <v>18</v>
      </c>
      <c r="H133" s="30" t="s">
        <v>342</v>
      </c>
      <c r="I133" s="8" t="s">
        <v>343</v>
      </c>
      <c r="J133" s="32" t="s">
        <v>344</v>
      </c>
      <c r="K133" s="8">
        <v>414.98</v>
      </c>
      <c r="L133" s="15">
        <v>46410</v>
      </c>
      <c r="M133" s="55">
        <v>6792</v>
      </c>
      <c r="N133" s="8" t="s">
        <v>21</v>
      </c>
    </row>
    <row r="134" spans="1:14" ht="30" customHeight="1" x14ac:dyDescent="0.15">
      <c r="A134" s="8">
        <v>97</v>
      </c>
      <c r="B134" s="8" t="s">
        <v>14</v>
      </c>
      <c r="C134" s="8" t="s">
        <v>296</v>
      </c>
      <c r="D134" s="29" t="s">
        <v>15</v>
      </c>
      <c r="E134" s="8" t="s">
        <v>16</v>
      </c>
      <c r="F134" s="8" t="s">
        <v>17</v>
      </c>
      <c r="G134" s="50" t="s">
        <v>18</v>
      </c>
      <c r="H134" s="30" t="s">
        <v>345</v>
      </c>
      <c r="I134" s="8" t="s">
        <v>346</v>
      </c>
      <c r="J134" s="32" t="s">
        <v>347</v>
      </c>
      <c r="K134" s="8">
        <v>575.92999999999995</v>
      </c>
      <c r="L134" s="15">
        <v>49953</v>
      </c>
      <c r="M134" s="55">
        <v>9991</v>
      </c>
      <c r="N134" s="8" t="s">
        <v>348</v>
      </c>
    </row>
    <row r="135" spans="1:14" ht="30" customHeight="1" x14ac:dyDescent="0.15">
      <c r="A135" s="8">
        <v>98</v>
      </c>
      <c r="B135" s="8" t="s">
        <v>14</v>
      </c>
      <c r="C135" s="8" t="s">
        <v>296</v>
      </c>
      <c r="D135" s="29" t="s">
        <v>15</v>
      </c>
      <c r="E135" s="8" t="s">
        <v>16</v>
      </c>
      <c r="F135" s="8" t="s">
        <v>17</v>
      </c>
      <c r="G135" s="50" t="s">
        <v>18</v>
      </c>
      <c r="H135" s="30" t="s">
        <v>349</v>
      </c>
      <c r="I135" s="8" t="s">
        <v>350</v>
      </c>
      <c r="J135" s="32" t="s">
        <v>351</v>
      </c>
      <c r="K135" s="8">
        <v>330.25</v>
      </c>
      <c r="L135" s="15">
        <v>29724</v>
      </c>
      <c r="M135" s="55">
        <v>5945</v>
      </c>
      <c r="N135" s="8" t="s">
        <v>21</v>
      </c>
    </row>
    <row r="136" spans="1:14" ht="30" customHeight="1" x14ac:dyDescent="0.15">
      <c r="A136" s="8">
        <v>99</v>
      </c>
      <c r="B136" s="8" t="s">
        <v>14</v>
      </c>
      <c r="C136" s="8" t="s">
        <v>296</v>
      </c>
      <c r="D136" s="29" t="s">
        <v>15</v>
      </c>
      <c r="E136" s="8" t="s">
        <v>16</v>
      </c>
      <c r="F136" s="8" t="s">
        <v>17</v>
      </c>
      <c r="G136" s="50" t="s">
        <v>18</v>
      </c>
      <c r="H136" s="30" t="s">
        <v>352</v>
      </c>
      <c r="I136" s="8" t="s">
        <v>353</v>
      </c>
      <c r="J136" s="32" t="s">
        <v>354</v>
      </c>
      <c r="K136" s="8">
        <v>134.72</v>
      </c>
      <c r="L136" s="15">
        <v>11346</v>
      </c>
      <c r="M136" s="55">
        <v>2269</v>
      </c>
      <c r="N136" s="8" t="s">
        <v>21</v>
      </c>
    </row>
    <row r="137" spans="1:14" ht="30" customHeight="1" x14ac:dyDescent="0.15">
      <c r="A137" s="8">
        <v>100</v>
      </c>
      <c r="B137" s="8" t="s">
        <v>14</v>
      </c>
      <c r="C137" s="8" t="s">
        <v>296</v>
      </c>
      <c r="D137" s="29" t="s">
        <v>15</v>
      </c>
      <c r="E137" s="8" t="s">
        <v>16</v>
      </c>
      <c r="F137" s="8" t="s">
        <v>17</v>
      </c>
      <c r="G137" s="50" t="s">
        <v>18</v>
      </c>
      <c r="H137" s="30" t="s">
        <v>355</v>
      </c>
      <c r="I137" s="8" t="s">
        <v>356</v>
      </c>
      <c r="J137" s="32" t="s">
        <v>357</v>
      </c>
      <c r="K137" s="8">
        <v>147.58000000000001</v>
      </c>
      <c r="L137" s="15">
        <v>12186</v>
      </c>
      <c r="M137" s="55">
        <v>2437</v>
      </c>
      <c r="N137" s="8" t="s">
        <v>21</v>
      </c>
    </row>
    <row r="138" spans="1:14" ht="30" customHeight="1" x14ac:dyDescent="0.15">
      <c r="A138" s="8">
        <v>101</v>
      </c>
      <c r="B138" s="8" t="s">
        <v>14</v>
      </c>
      <c r="C138" s="8" t="s">
        <v>296</v>
      </c>
      <c r="D138" s="29" t="s">
        <v>15</v>
      </c>
      <c r="E138" s="8" t="s">
        <v>16</v>
      </c>
      <c r="F138" s="8" t="s">
        <v>17</v>
      </c>
      <c r="G138" s="50" t="s">
        <v>18</v>
      </c>
      <c r="H138" s="30" t="s">
        <v>358</v>
      </c>
      <c r="I138" s="8" t="s">
        <v>359</v>
      </c>
      <c r="J138" s="32" t="s">
        <v>360</v>
      </c>
      <c r="K138" s="8">
        <v>1823.22</v>
      </c>
      <c r="L138" s="15">
        <v>172971</v>
      </c>
      <c r="M138" s="55">
        <v>34594</v>
      </c>
      <c r="N138" s="8" t="s">
        <v>21</v>
      </c>
    </row>
    <row r="139" spans="1:14" s="1" customFormat="1" ht="30" customHeight="1" x14ac:dyDescent="0.15">
      <c r="A139" s="28">
        <v>102</v>
      </c>
      <c r="B139" s="28" t="s">
        <v>14</v>
      </c>
      <c r="C139" s="28" t="s">
        <v>296</v>
      </c>
      <c r="D139" s="33" t="s">
        <v>15</v>
      </c>
      <c r="E139" s="28" t="s">
        <v>16</v>
      </c>
      <c r="F139" s="28" t="s">
        <v>17</v>
      </c>
      <c r="G139" s="50" t="s">
        <v>18</v>
      </c>
      <c r="H139" s="34" t="s">
        <v>361</v>
      </c>
      <c r="I139" s="28" t="s">
        <v>362</v>
      </c>
      <c r="J139" s="35" t="s">
        <v>363</v>
      </c>
      <c r="K139" s="28">
        <v>1841.28</v>
      </c>
      <c r="L139" s="15">
        <v>207421</v>
      </c>
      <c r="M139" s="55">
        <v>41484</v>
      </c>
      <c r="N139" s="28" t="s">
        <v>21</v>
      </c>
    </row>
    <row r="140" spans="1:14" ht="30" customHeight="1" x14ac:dyDescent="0.15">
      <c r="A140" s="8">
        <v>103</v>
      </c>
      <c r="B140" s="8" t="s">
        <v>14</v>
      </c>
      <c r="C140" s="8" t="s">
        <v>296</v>
      </c>
      <c r="D140" s="29" t="s">
        <v>15</v>
      </c>
      <c r="E140" s="8" t="s">
        <v>16</v>
      </c>
      <c r="F140" s="8" t="s">
        <v>17</v>
      </c>
      <c r="G140" s="50" t="s">
        <v>18</v>
      </c>
      <c r="H140" s="30" t="s">
        <v>364</v>
      </c>
      <c r="I140" s="8" t="s">
        <v>365</v>
      </c>
      <c r="J140" s="32" t="s">
        <v>366</v>
      </c>
      <c r="K140" s="8">
        <v>585.58000000000004</v>
      </c>
      <c r="L140" s="15">
        <v>61437</v>
      </c>
      <c r="M140" s="55">
        <v>12287</v>
      </c>
      <c r="N140" s="8" t="s">
        <v>21</v>
      </c>
    </row>
    <row r="141" spans="1:14" ht="30" customHeight="1" x14ac:dyDescent="0.15">
      <c r="A141" s="8">
        <v>104</v>
      </c>
      <c r="B141" s="8" t="s">
        <v>14</v>
      </c>
      <c r="C141" s="8" t="s">
        <v>296</v>
      </c>
      <c r="D141" s="29" t="s">
        <v>15</v>
      </c>
      <c r="E141" s="8" t="s">
        <v>16</v>
      </c>
      <c r="F141" s="8" t="s">
        <v>17</v>
      </c>
      <c r="G141" s="50" t="s">
        <v>18</v>
      </c>
      <c r="H141" s="30" t="s">
        <v>367</v>
      </c>
      <c r="I141" s="8" t="s">
        <v>368</v>
      </c>
      <c r="J141" s="32" t="s">
        <v>369</v>
      </c>
      <c r="K141" s="8">
        <v>334.9</v>
      </c>
      <c r="L141" s="15">
        <v>34113</v>
      </c>
      <c r="M141" s="55">
        <v>6823</v>
      </c>
      <c r="N141" s="8" t="s">
        <v>21</v>
      </c>
    </row>
    <row r="142" spans="1:14" ht="30" customHeight="1" x14ac:dyDescent="0.15">
      <c r="A142" s="8">
        <v>105</v>
      </c>
      <c r="B142" s="8" t="s">
        <v>14</v>
      </c>
      <c r="C142" s="8" t="s">
        <v>296</v>
      </c>
      <c r="D142" s="29" t="s">
        <v>15</v>
      </c>
      <c r="E142" s="8" t="s">
        <v>16</v>
      </c>
      <c r="F142" s="8" t="s">
        <v>17</v>
      </c>
      <c r="G142" s="50" t="s">
        <v>18</v>
      </c>
      <c r="H142" s="30" t="s">
        <v>370</v>
      </c>
      <c r="I142" s="8" t="s">
        <v>371</v>
      </c>
      <c r="J142" s="32" t="s">
        <v>372</v>
      </c>
      <c r="K142" s="8">
        <v>134.47</v>
      </c>
      <c r="L142" s="15">
        <v>14745</v>
      </c>
      <c r="M142" s="55">
        <v>2949</v>
      </c>
      <c r="N142" s="8" t="s">
        <v>21</v>
      </c>
    </row>
    <row r="143" spans="1:14" ht="30" customHeight="1" x14ac:dyDescent="0.15">
      <c r="A143" s="8">
        <v>106</v>
      </c>
      <c r="B143" s="8" t="s">
        <v>14</v>
      </c>
      <c r="C143" s="8" t="s">
        <v>296</v>
      </c>
      <c r="D143" s="29" t="s">
        <v>15</v>
      </c>
      <c r="E143" s="8" t="s">
        <v>16</v>
      </c>
      <c r="F143" s="8" t="s">
        <v>17</v>
      </c>
      <c r="G143" s="50" t="s">
        <v>18</v>
      </c>
      <c r="H143" s="30" t="s">
        <v>373</v>
      </c>
      <c r="I143" s="8" t="s">
        <v>374</v>
      </c>
      <c r="J143" s="32" t="s">
        <v>375</v>
      </c>
      <c r="K143" s="8">
        <v>334.9</v>
      </c>
      <c r="L143" s="15">
        <v>33156</v>
      </c>
      <c r="M143" s="55">
        <v>6631</v>
      </c>
      <c r="N143" s="8" t="s">
        <v>21</v>
      </c>
    </row>
    <row r="144" spans="1:14" ht="30" customHeight="1" x14ac:dyDescent="0.15">
      <c r="A144" s="8">
        <v>107</v>
      </c>
      <c r="B144" s="8" t="s">
        <v>14</v>
      </c>
      <c r="C144" s="8" t="s">
        <v>296</v>
      </c>
      <c r="D144" s="29" t="s">
        <v>15</v>
      </c>
      <c r="E144" s="8" t="s">
        <v>84</v>
      </c>
      <c r="F144" s="8" t="s">
        <v>17</v>
      </c>
      <c r="G144" s="50" t="s">
        <v>18</v>
      </c>
      <c r="H144" s="30" t="s">
        <v>376</v>
      </c>
      <c r="I144" s="8" t="s">
        <v>377</v>
      </c>
      <c r="J144" s="32" t="s">
        <v>378</v>
      </c>
      <c r="K144" s="8">
        <v>200</v>
      </c>
      <c r="L144" s="15">
        <v>11140</v>
      </c>
      <c r="M144" s="55">
        <v>2228</v>
      </c>
      <c r="N144" s="8" t="s">
        <v>348</v>
      </c>
    </row>
    <row r="145" spans="1:14" ht="30" customHeight="1" x14ac:dyDescent="0.15">
      <c r="A145" s="75">
        <v>108</v>
      </c>
      <c r="B145" s="75" t="s">
        <v>14</v>
      </c>
      <c r="C145" s="75" t="s">
        <v>296</v>
      </c>
      <c r="D145" s="79" t="s">
        <v>15</v>
      </c>
      <c r="E145" s="8" t="s">
        <v>84</v>
      </c>
      <c r="F145" s="8" t="s">
        <v>17</v>
      </c>
      <c r="G145" s="50" t="s">
        <v>18</v>
      </c>
      <c r="H145" s="75" t="s">
        <v>379</v>
      </c>
      <c r="I145" s="75" t="s">
        <v>380</v>
      </c>
      <c r="J145" s="75" t="s">
        <v>381</v>
      </c>
      <c r="K145" s="8">
        <v>11389</v>
      </c>
      <c r="L145" s="15">
        <v>183377.5</v>
      </c>
      <c r="M145" s="55">
        <v>36676</v>
      </c>
      <c r="N145" s="8" t="s">
        <v>21</v>
      </c>
    </row>
    <row r="146" spans="1:14" ht="30" customHeight="1" x14ac:dyDescent="0.15">
      <c r="A146" s="78"/>
      <c r="B146" s="78"/>
      <c r="C146" s="78"/>
      <c r="D146" s="78"/>
      <c r="E146" s="8" t="s">
        <v>16</v>
      </c>
      <c r="F146" s="8" t="s">
        <v>17</v>
      </c>
      <c r="G146" s="50" t="s">
        <v>18</v>
      </c>
      <c r="H146" s="78"/>
      <c r="I146" s="78"/>
      <c r="J146" s="78"/>
      <c r="K146" s="8">
        <v>707.1</v>
      </c>
      <c r="L146" s="15">
        <v>101822.5</v>
      </c>
      <c r="M146" s="55">
        <v>20365</v>
      </c>
      <c r="N146" s="8" t="s">
        <v>21</v>
      </c>
    </row>
    <row r="147" spans="1:14" ht="30" customHeight="1" x14ac:dyDescent="0.15">
      <c r="A147" s="75">
        <v>109</v>
      </c>
      <c r="B147" s="8" t="s">
        <v>14</v>
      </c>
      <c r="C147" s="8" t="s">
        <v>296</v>
      </c>
      <c r="D147" s="29" t="s">
        <v>15</v>
      </c>
      <c r="E147" s="8" t="s">
        <v>16</v>
      </c>
      <c r="F147" s="8" t="s">
        <v>17</v>
      </c>
      <c r="G147" s="8" t="s">
        <v>17</v>
      </c>
      <c r="H147" s="30" t="s">
        <v>382</v>
      </c>
      <c r="I147" s="8" t="s">
        <v>383</v>
      </c>
      <c r="J147" s="32" t="s">
        <v>384</v>
      </c>
      <c r="K147" s="8">
        <v>980</v>
      </c>
      <c r="L147" s="15">
        <v>67620</v>
      </c>
      <c r="M147" s="55">
        <f t="shared" ref="M147:M149" si="5">L147*0.2</f>
        <v>13524</v>
      </c>
      <c r="N147" s="8" t="s">
        <v>21</v>
      </c>
    </row>
    <row r="148" spans="1:14" ht="30" customHeight="1" x14ac:dyDescent="0.15">
      <c r="A148" s="77"/>
      <c r="B148" s="8" t="s">
        <v>14</v>
      </c>
      <c r="C148" s="8" t="s">
        <v>296</v>
      </c>
      <c r="D148" s="29" t="s">
        <v>15</v>
      </c>
      <c r="E148" s="8" t="s">
        <v>16</v>
      </c>
      <c r="F148" s="8" t="s">
        <v>17</v>
      </c>
      <c r="G148" s="8" t="s">
        <v>17</v>
      </c>
      <c r="H148" s="30" t="s">
        <v>385</v>
      </c>
      <c r="I148" s="8" t="s">
        <v>386</v>
      </c>
      <c r="J148" s="32" t="s">
        <v>387</v>
      </c>
      <c r="K148" s="8">
        <v>3650</v>
      </c>
      <c r="L148" s="15">
        <v>251850</v>
      </c>
      <c r="M148" s="55">
        <f t="shared" si="5"/>
        <v>50370</v>
      </c>
      <c r="N148" s="8" t="s">
        <v>21</v>
      </c>
    </row>
    <row r="149" spans="1:14" ht="30" customHeight="1" x14ac:dyDescent="0.15">
      <c r="A149" s="77"/>
      <c r="B149" s="8" t="s">
        <v>14</v>
      </c>
      <c r="C149" s="8" t="s">
        <v>296</v>
      </c>
      <c r="D149" s="29" t="s">
        <v>15</v>
      </c>
      <c r="E149" s="8" t="s">
        <v>16</v>
      </c>
      <c r="F149" s="8" t="s">
        <v>17</v>
      </c>
      <c r="G149" s="8" t="s">
        <v>17</v>
      </c>
      <c r="H149" s="30" t="s">
        <v>388</v>
      </c>
      <c r="I149" s="8" t="s">
        <v>389</v>
      </c>
      <c r="J149" s="32" t="s">
        <v>390</v>
      </c>
      <c r="K149" s="8">
        <v>220</v>
      </c>
      <c r="L149" s="15">
        <v>15180</v>
      </c>
      <c r="M149" s="55">
        <f t="shared" si="5"/>
        <v>3036</v>
      </c>
      <c r="N149" s="8" t="s">
        <v>21</v>
      </c>
    </row>
    <row r="150" spans="1:14" ht="30" customHeight="1" x14ac:dyDescent="0.15">
      <c r="A150" s="78"/>
      <c r="B150" s="8" t="s">
        <v>14</v>
      </c>
      <c r="C150" s="8" t="s">
        <v>296</v>
      </c>
      <c r="D150" s="29" t="s">
        <v>15</v>
      </c>
      <c r="E150" s="8" t="s">
        <v>16</v>
      </c>
      <c r="F150" s="8" t="s">
        <v>17</v>
      </c>
      <c r="G150" s="8" t="s">
        <v>17</v>
      </c>
      <c r="H150" s="30" t="s">
        <v>391</v>
      </c>
      <c r="I150" s="8" t="s">
        <v>392</v>
      </c>
      <c r="J150" s="32" t="s">
        <v>393</v>
      </c>
      <c r="K150" s="8">
        <v>9756.7000000000007</v>
      </c>
      <c r="L150" s="15">
        <v>673212</v>
      </c>
      <c r="M150" s="55">
        <f>ROUND(L150*0.2,0)</f>
        <v>134642</v>
      </c>
      <c r="N150" s="8" t="s">
        <v>21</v>
      </c>
    </row>
    <row r="151" spans="1:14" ht="30" customHeight="1" x14ac:dyDescent="0.15">
      <c r="A151" s="8">
        <v>110</v>
      </c>
      <c r="B151" s="8" t="s">
        <v>14</v>
      </c>
      <c r="C151" s="8" t="s">
        <v>296</v>
      </c>
      <c r="D151" s="29" t="s">
        <v>15</v>
      </c>
      <c r="E151" s="8" t="s">
        <v>16</v>
      </c>
      <c r="F151" s="8" t="s">
        <v>17</v>
      </c>
      <c r="G151" s="8" t="s">
        <v>17</v>
      </c>
      <c r="H151" s="30" t="s">
        <v>394</v>
      </c>
      <c r="I151" s="8" t="s">
        <v>395</v>
      </c>
      <c r="J151" s="32" t="s">
        <v>396</v>
      </c>
      <c r="K151" s="8">
        <v>818.48</v>
      </c>
      <c r="L151" s="15">
        <v>78083</v>
      </c>
      <c r="M151" s="55">
        <f>ROUND(L151*0.2,0)</f>
        <v>15617</v>
      </c>
      <c r="N151" s="8" t="s">
        <v>21</v>
      </c>
    </row>
    <row r="152" spans="1:14" ht="30" customHeight="1" x14ac:dyDescent="0.15">
      <c r="A152" s="8">
        <v>111</v>
      </c>
      <c r="B152" s="8" t="s">
        <v>14</v>
      </c>
      <c r="C152" s="8" t="s">
        <v>397</v>
      </c>
      <c r="D152" s="29" t="s">
        <v>15</v>
      </c>
      <c r="E152" s="8" t="s">
        <v>16</v>
      </c>
      <c r="F152" s="8" t="s">
        <v>17</v>
      </c>
      <c r="G152" s="50" t="s">
        <v>18</v>
      </c>
      <c r="H152" s="30" t="s">
        <v>398</v>
      </c>
      <c r="I152" s="8" t="s">
        <v>399</v>
      </c>
      <c r="J152" s="32" t="s">
        <v>400</v>
      </c>
      <c r="K152" s="8">
        <v>9010.0400000000009</v>
      </c>
      <c r="L152" s="15">
        <v>1063049</v>
      </c>
      <c r="M152" s="55">
        <v>212597</v>
      </c>
      <c r="N152" s="8" t="s">
        <v>21</v>
      </c>
    </row>
    <row r="153" spans="1:14" ht="30" customHeight="1" x14ac:dyDescent="0.15">
      <c r="A153" s="8">
        <v>112</v>
      </c>
      <c r="B153" s="8" t="s">
        <v>14</v>
      </c>
      <c r="C153" s="8" t="s">
        <v>397</v>
      </c>
      <c r="D153" s="29" t="s">
        <v>15</v>
      </c>
      <c r="E153" s="8" t="s">
        <v>16</v>
      </c>
      <c r="F153" s="8" t="s">
        <v>17</v>
      </c>
      <c r="G153" s="50" t="s">
        <v>18</v>
      </c>
      <c r="H153" s="30" t="s">
        <v>401</v>
      </c>
      <c r="I153" s="8" t="s">
        <v>402</v>
      </c>
      <c r="J153" s="32" t="s">
        <v>400</v>
      </c>
      <c r="K153" s="8">
        <v>1392.32</v>
      </c>
      <c r="L153" s="15">
        <v>413483</v>
      </c>
      <c r="M153" s="55">
        <v>82694</v>
      </c>
      <c r="N153" s="8" t="s">
        <v>21</v>
      </c>
    </row>
    <row r="154" spans="1:14" ht="30" customHeight="1" x14ac:dyDescent="0.15">
      <c r="A154" s="8">
        <v>113</v>
      </c>
      <c r="B154" s="8" t="s">
        <v>14</v>
      </c>
      <c r="C154" s="8" t="s">
        <v>397</v>
      </c>
      <c r="D154" s="29" t="s">
        <v>15</v>
      </c>
      <c r="E154" s="8" t="s">
        <v>16</v>
      </c>
      <c r="F154" s="8" t="s">
        <v>17</v>
      </c>
      <c r="G154" s="50" t="s">
        <v>18</v>
      </c>
      <c r="H154" s="30" t="s">
        <v>403</v>
      </c>
      <c r="I154" s="8" t="s">
        <v>404</v>
      </c>
      <c r="J154" s="32" t="s">
        <v>400</v>
      </c>
      <c r="K154" s="8">
        <v>3565.62</v>
      </c>
      <c r="L154" s="15">
        <v>527063</v>
      </c>
      <c r="M154" s="55">
        <v>105401</v>
      </c>
      <c r="N154" s="8" t="s">
        <v>21</v>
      </c>
    </row>
    <row r="155" spans="1:14" ht="30" customHeight="1" x14ac:dyDescent="0.15">
      <c r="A155" s="8">
        <v>114</v>
      </c>
      <c r="B155" s="8" t="s">
        <v>14</v>
      </c>
      <c r="C155" s="8" t="s">
        <v>397</v>
      </c>
      <c r="D155" s="29" t="s">
        <v>15</v>
      </c>
      <c r="E155" s="8" t="s">
        <v>16</v>
      </c>
      <c r="F155" s="8" t="s">
        <v>17</v>
      </c>
      <c r="G155" s="50" t="s">
        <v>18</v>
      </c>
      <c r="H155" s="30" t="s">
        <v>405</v>
      </c>
      <c r="I155" s="8" t="s">
        <v>406</v>
      </c>
      <c r="J155" s="32" t="s">
        <v>400</v>
      </c>
      <c r="K155" s="8">
        <v>650.02</v>
      </c>
      <c r="L155" s="15">
        <v>196135</v>
      </c>
      <c r="M155" s="55">
        <v>39224</v>
      </c>
      <c r="N155" s="8" t="s">
        <v>21</v>
      </c>
    </row>
    <row r="156" spans="1:14" ht="30" customHeight="1" x14ac:dyDescent="0.15">
      <c r="A156" s="8">
        <v>115</v>
      </c>
      <c r="B156" s="8" t="s">
        <v>14</v>
      </c>
      <c r="C156" s="8" t="s">
        <v>397</v>
      </c>
      <c r="D156" s="29" t="s">
        <v>15</v>
      </c>
      <c r="E156" s="8" t="s">
        <v>16</v>
      </c>
      <c r="F156" s="8" t="s">
        <v>17</v>
      </c>
      <c r="G156" s="50" t="s">
        <v>18</v>
      </c>
      <c r="H156" s="30" t="s">
        <v>407</v>
      </c>
      <c r="I156" s="8" t="s">
        <v>408</v>
      </c>
      <c r="J156" s="32" t="s">
        <v>400</v>
      </c>
      <c r="K156" s="8">
        <v>2110.7199999999998</v>
      </c>
      <c r="L156" s="15">
        <v>217635</v>
      </c>
      <c r="M156" s="55">
        <v>43524</v>
      </c>
      <c r="N156" s="8" t="s">
        <v>21</v>
      </c>
    </row>
    <row r="157" spans="1:14" ht="30" customHeight="1" x14ac:dyDescent="0.15">
      <c r="A157" s="8">
        <v>116</v>
      </c>
      <c r="B157" s="8" t="s">
        <v>14</v>
      </c>
      <c r="C157" s="8" t="s">
        <v>397</v>
      </c>
      <c r="D157" s="29" t="s">
        <v>15</v>
      </c>
      <c r="E157" s="8" t="s">
        <v>16</v>
      </c>
      <c r="F157" s="8" t="s">
        <v>17</v>
      </c>
      <c r="G157" s="50" t="s">
        <v>18</v>
      </c>
      <c r="H157" s="30" t="s">
        <v>409</v>
      </c>
      <c r="I157" s="8" t="s">
        <v>410</v>
      </c>
      <c r="J157" s="32" t="s">
        <v>400</v>
      </c>
      <c r="K157" s="8">
        <v>327.92</v>
      </c>
      <c r="L157" s="15">
        <v>53752</v>
      </c>
      <c r="M157" s="55">
        <v>10748</v>
      </c>
      <c r="N157" s="8" t="s">
        <v>21</v>
      </c>
    </row>
    <row r="158" spans="1:14" ht="30" customHeight="1" x14ac:dyDescent="0.15">
      <c r="A158" s="8">
        <v>117</v>
      </c>
      <c r="B158" s="8" t="s">
        <v>14</v>
      </c>
      <c r="C158" s="8" t="s">
        <v>397</v>
      </c>
      <c r="D158" s="29" t="s">
        <v>15</v>
      </c>
      <c r="E158" s="8" t="s">
        <v>16</v>
      </c>
      <c r="F158" s="8" t="s">
        <v>17</v>
      </c>
      <c r="G158" s="50" t="s">
        <v>18</v>
      </c>
      <c r="H158" s="30" t="s">
        <v>411</v>
      </c>
      <c r="I158" s="8" t="s">
        <v>412</v>
      </c>
      <c r="J158" s="32" t="s">
        <v>413</v>
      </c>
      <c r="K158" s="8">
        <v>133.5</v>
      </c>
      <c r="L158" s="15">
        <v>16020</v>
      </c>
      <c r="M158" s="55">
        <v>3204</v>
      </c>
      <c r="N158" s="8" t="s">
        <v>21</v>
      </c>
    </row>
    <row r="159" spans="1:14" ht="30" customHeight="1" x14ac:dyDescent="0.15">
      <c r="A159" s="8">
        <v>118</v>
      </c>
      <c r="B159" s="8" t="s">
        <v>14</v>
      </c>
      <c r="C159" s="8" t="s">
        <v>397</v>
      </c>
      <c r="D159" s="29" t="s">
        <v>15</v>
      </c>
      <c r="E159" s="8" t="s">
        <v>16</v>
      </c>
      <c r="F159" s="8" t="s">
        <v>17</v>
      </c>
      <c r="G159" s="50" t="s">
        <v>18</v>
      </c>
      <c r="H159" s="30" t="s">
        <v>414</v>
      </c>
      <c r="I159" s="8" t="s">
        <v>415</v>
      </c>
      <c r="J159" s="32" t="s">
        <v>400</v>
      </c>
      <c r="K159" s="8">
        <v>496.15</v>
      </c>
      <c r="L159" s="15">
        <v>70216</v>
      </c>
      <c r="M159" s="55">
        <v>14042</v>
      </c>
      <c r="N159" s="8" t="s">
        <v>21</v>
      </c>
    </row>
    <row r="160" spans="1:14" ht="30" customHeight="1" x14ac:dyDescent="0.15">
      <c r="A160" s="8">
        <v>119</v>
      </c>
      <c r="B160" s="8" t="s">
        <v>14</v>
      </c>
      <c r="C160" s="8" t="s">
        <v>397</v>
      </c>
      <c r="D160" s="29" t="s">
        <v>15</v>
      </c>
      <c r="E160" s="8" t="s">
        <v>16</v>
      </c>
      <c r="F160" s="8" t="s">
        <v>17</v>
      </c>
      <c r="G160" s="50" t="s">
        <v>18</v>
      </c>
      <c r="H160" s="30" t="s">
        <v>416</v>
      </c>
      <c r="I160" s="8" t="s">
        <v>417</v>
      </c>
      <c r="J160" s="32" t="s">
        <v>400</v>
      </c>
      <c r="K160" s="8">
        <v>498.41</v>
      </c>
      <c r="L160" s="15">
        <v>59416</v>
      </c>
      <c r="M160" s="55">
        <v>11881</v>
      </c>
      <c r="N160" s="8" t="s">
        <v>21</v>
      </c>
    </row>
    <row r="161" spans="1:14" ht="30" customHeight="1" x14ac:dyDescent="0.15">
      <c r="A161" s="8">
        <v>120</v>
      </c>
      <c r="B161" s="8" t="s">
        <v>14</v>
      </c>
      <c r="C161" s="8" t="s">
        <v>397</v>
      </c>
      <c r="D161" s="29" t="s">
        <v>15</v>
      </c>
      <c r="E161" s="8" t="s">
        <v>16</v>
      </c>
      <c r="F161" s="8" t="s">
        <v>17</v>
      </c>
      <c r="G161" s="50" t="s">
        <v>18</v>
      </c>
      <c r="H161" s="30" t="s">
        <v>418</v>
      </c>
      <c r="I161" s="8" t="s">
        <v>419</v>
      </c>
      <c r="J161" s="32" t="s">
        <v>400</v>
      </c>
      <c r="K161" s="8">
        <v>1091.51</v>
      </c>
      <c r="L161" s="15">
        <v>131708</v>
      </c>
      <c r="M161" s="55">
        <v>26338</v>
      </c>
      <c r="N161" s="8" t="s">
        <v>21</v>
      </c>
    </row>
    <row r="162" spans="1:14" ht="30" customHeight="1" x14ac:dyDescent="0.15">
      <c r="A162" s="8">
        <v>121</v>
      </c>
      <c r="B162" s="8" t="s">
        <v>14</v>
      </c>
      <c r="C162" s="8" t="s">
        <v>397</v>
      </c>
      <c r="D162" s="29" t="s">
        <v>15</v>
      </c>
      <c r="E162" s="8" t="s">
        <v>16</v>
      </c>
      <c r="F162" s="8" t="s">
        <v>17</v>
      </c>
      <c r="G162" s="50" t="s">
        <v>18</v>
      </c>
      <c r="H162" s="30" t="s">
        <v>420</v>
      </c>
      <c r="I162" s="8" t="s">
        <v>421</v>
      </c>
      <c r="J162" s="32" t="s">
        <v>400</v>
      </c>
      <c r="K162" s="8">
        <v>379.23</v>
      </c>
      <c r="L162" s="15">
        <v>112916</v>
      </c>
      <c r="M162" s="55">
        <v>22581</v>
      </c>
      <c r="N162" s="8" t="s">
        <v>21</v>
      </c>
    </row>
    <row r="163" spans="1:14" ht="30" customHeight="1" x14ac:dyDescent="0.15">
      <c r="A163" s="8">
        <v>122</v>
      </c>
      <c r="B163" s="8" t="s">
        <v>14</v>
      </c>
      <c r="C163" s="8" t="s">
        <v>397</v>
      </c>
      <c r="D163" s="29" t="s">
        <v>15</v>
      </c>
      <c r="E163" s="8" t="s">
        <v>16</v>
      </c>
      <c r="F163" s="8" t="s">
        <v>17</v>
      </c>
      <c r="G163" s="50" t="s">
        <v>18</v>
      </c>
      <c r="H163" s="30" t="s">
        <v>422</v>
      </c>
      <c r="I163" s="8" t="s">
        <v>423</v>
      </c>
      <c r="J163" s="32" t="s">
        <v>400</v>
      </c>
      <c r="K163" s="8">
        <v>860.51</v>
      </c>
      <c r="L163" s="15">
        <v>100004</v>
      </c>
      <c r="M163" s="55">
        <v>19997</v>
      </c>
      <c r="N163" s="8" t="s">
        <v>21</v>
      </c>
    </row>
    <row r="164" spans="1:14" ht="30" customHeight="1" x14ac:dyDescent="0.15">
      <c r="A164" s="8">
        <v>123</v>
      </c>
      <c r="B164" s="8" t="s">
        <v>14</v>
      </c>
      <c r="C164" s="8" t="s">
        <v>397</v>
      </c>
      <c r="D164" s="29" t="s">
        <v>15</v>
      </c>
      <c r="E164" s="8" t="s">
        <v>16</v>
      </c>
      <c r="F164" s="8" t="s">
        <v>17</v>
      </c>
      <c r="G164" s="50" t="s">
        <v>18</v>
      </c>
      <c r="H164" s="30" t="s">
        <v>424</v>
      </c>
      <c r="I164" s="8" t="s">
        <v>425</v>
      </c>
      <c r="J164" s="32" t="s">
        <v>400</v>
      </c>
      <c r="K164" s="8">
        <v>552.49</v>
      </c>
      <c r="L164" s="15">
        <v>105793</v>
      </c>
      <c r="M164" s="55">
        <v>21156</v>
      </c>
      <c r="N164" s="8" t="s">
        <v>21</v>
      </c>
    </row>
    <row r="165" spans="1:14" ht="30" customHeight="1" x14ac:dyDescent="0.15">
      <c r="A165" s="8">
        <v>124</v>
      </c>
      <c r="B165" s="8" t="s">
        <v>14</v>
      </c>
      <c r="C165" s="8" t="s">
        <v>397</v>
      </c>
      <c r="D165" s="29" t="s">
        <v>15</v>
      </c>
      <c r="E165" s="8" t="s">
        <v>16</v>
      </c>
      <c r="F165" s="8" t="s">
        <v>17</v>
      </c>
      <c r="G165" s="50" t="s">
        <v>18</v>
      </c>
      <c r="H165" s="30" t="s">
        <v>426</v>
      </c>
      <c r="I165" s="8" t="s">
        <v>427</v>
      </c>
      <c r="J165" s="32" t="s">
        <v>400</v>
      </c>
      <c r="K165" s="8">
        <v>968.31</v>
      </c>
      <c r="L165" s="15">
        <v>181300</v>
      </c>
      <c r="M165" s="55">
        <v>36258</v>
      </c>
      <c r="N165" s="8" t="s">
        <v>21</v>
      </c>
    </row>
    <row r="166" spans="1:14" ht="30" customHeight="1" x14ac:dyDescent="0.15">
      <c r="A166" s="8">
        <v>125</v>
      </c>
      <c r="B166" s="8" t="s">
        <v>14</v>
      </c>
      <c r="C166" s="8" t="s">
        <v>397</v>
      </c>
      <c r="D166" s="29" t="s">
        <v>15</v>
      </c>
      <c r="E166" s="8" t="s">
        <v>16</v>
      </c>
      <c r="F166" s="8" t="s">
        <v>17</v>
      </c>
      <c r="G166" s="50" t="s">
        <v>18</v>
      </c>
      <c r="H166" s="30" t="s">
        <v>428</v>
      </c>
      <c r="I166" s="8" t="s">
        <v>429</v>
      </c>
      <c r="J166" s="32" t="s">
        <v>400</v>
      </c>
      <c r="K166" s="8">
        <v>242.1</v>
      </c>
      <c r="L166" s="15">
        <v>41721</v>
      </c>
      <c r="M166" s="55">
        <v>8343</v>
      </c>
      <c r="N166" s="8" t="s">
        <v>21</v>
      </c>
    </row>
    <row r="167" spans="1:14" ht="30" customHeight="1" x14ac:dyDescent="0.15">
      <c r="A167" s="8">
        <v>126</v>
      </c>
      <c r="B167" s="8" t="s">
        <v>14</v>
      </c>
      <c r="C167" s="8" t="s">
        <v>397</v>
      </c>
      <c r="D167" s="29" t="s">
        <v>15</v>
      </c>
      <c r="E167" s="8" t="s">
        <v>16</v>
      </c>
      <c r="F167" s="8" t="s">
        <v>17</v>
      </c>
      <c r="G167" s="50" t="s">
        <v>18</v>
      </c>
      <c r="H167" s="30" t="s">
        <v>430</v>
      </c>
      <c r="I167" s="8" t="s">
        <v>431</v>
      </c>
      <c r="J167" s="32" t="s">
        <v>400</v>
      </c>
      <c r="K167" s="8">
        <v>625.36</v>
      </c>
      <c r="L167" s="15">
        <v>73720</v>
      </c>
      <c r="M167" s="55">
        <v>14743</v>
      </c>
      <c r="N167" s="8" t="s">
        <v>21</v>
      </c>
    </row>
    <row r="168" spans="1:14" ht="30" customHeight="1" x14ac:dyDescent="0.15">
      <c r="A168" s="8">
        <v>127</v>
      </c>
      <c r="B168" s="8" t="s">
        <v>14</v>
      </c>
      <c r="C168" s="8" t="s">
        <v>397</v>
      </c>
      <c r="D168" s="29" t="s">
        <v>15</v>
      </c>
      <c r="E168" s="8" t="s">
        <v>16</v>
      </c>
      <c r="F168" s="8" t="s">
        <v>17</v>
      </c>
      <c r="G168" s="50" t="s">
        <v>18</v>
      </c>
      <c r="H168" s="30" t="s">
        <v>432</v>
      </c>
      <c r="I168" s="8" t="s">
        <v>433</v>
      </c>
      <c r="J168" s="32" t="s">
        <v>400</v>
      </c>
      <c r="K168" s="8">
        <v>484.2</v>
      </c>
      <c r="L168" s="15">
        <v>49372</v>
      </c>
      <c r="M168" s="55">
        <v>9874</v>
      </c>
      <c r="N168" s="8" t="s">
        <v>21</v>
      </c>
    </row>
    <row r="169" spans="1:14" ht="30" customHeight="1" x14ac:dyDescent="0.15">
      <c r="A169" s="8">
        <v>128</v>
      </c>
      <c r="B169" s="8" t="s">
        <v>14</v>
      </c>
      <c r="C169" s="8" t="s">
        <v>397</v>
      </c>
      <c r="D169" s="29" t="s">
        <v>15</v>
      </c>
      <c r="E169" s="8" t="s">
        <v>16</v>
      </c>
      <c r="F169" s="8" t="s">
        <v>17</v>
      </c>
      <c r="G169" s="50" t="s">
        <v>18</v>
      </c>
      <c r="H169" s="30" t="s">
        <v>434</v>
      </c>
      <c r="I169" s="8" t="s">
        <v>435</v>
      </c>
      <c r="J169" s="32" t="s">
        <v>400</v>
      </c>
      <c r="K169" s="8">
        <v>128.53</v>
      </c>
      <c r="L169" s="15">
        <v>31525</v>
      </c>
      <c r="M169" s="55">
        <v>6304</v>
      </c>
      <c r="N169" s="8" t="s">
        <v>21</v>
      </c>
    </row>
    <row r="170" spans="1:14" ht="30" customHeight="1" x14ac:dyDescent="0.15">
      <c r="A170" s="8">
        <v>129</v>
      </c>
      <c r="B170" s="8" t="s">
        <v>14</v>
      </c>
      <c r="C170" s="8" t="s">
        <v>397</v>
      </c>
      <c r="D170" s="29" t="s">
        <v>15</v>
      </c>
      <c r="E170" s="8" t="s">
        <v>16</v>
      </c>
      <c r="F170" s="8" t="s">
        <v>17</v>
      </c>
      <c r="G170" s="50" t="s">
        <v>18</v>
      </c>
      <c r="H170" s="30" t="s">
        <v>436</v>
      </c>
      <c r="I170" s="8" t="s">
        <v>437</v>
      </c>
      <c r="J170" s="32" t="s">
        <v>400</v>
      </c>
      <c r="K170" s="8">
        <v>254.6</v>
      </c>
      <c r="L170" s="15">
        <v>101857</v>
      </c>
      <c r="M170" s="55">
        <v>20369</v>
      </c>
      <c r="N170" s="8" t="s">
        <v>21</v>
      </c>
    </row>
    <row r="171" spans="1:14" ht="30" customHeight="1" x14ac:dyDescent="0.15">
      <c r="A171" s="8">
        <v>130</v>
      </c>
      <c r="B171" s="8" t="s">
        <v>14</v>
      </c>
      <c r="C171" s="8" t="s">
        <v>397</v>
      </c>
      <c r="D171" s="29" t="s">
        <v>15</v>
      </c>
      <c r="E171" s="8" t="s">
        <v>16</v>
      </c>
      <c r="F171" s="8" t="s">
        <v>17</v>
      </c>
      <c r="G171" s="50" t="s">
        <v>18</v>
      </c>
      <c r="H171" s="30" t="s">
        <v>438</v>
      </c>
      <c r="I171" s="8" t="s">
        <v>439</v>
      </c>
      <c r="J171" s="32" t="s">
        <v>400</v>
      </c>
      <c r="K171" s="8">
        <v>292.56</v>
      </c>
      <c r="L171" s="15">
        <v>61983</v>
      </c>
      <c r="M171" s="55">
        <v>12396</v>
      </c>
      <c r="N171" s="8" t="s">
        <v>21</v>
      </c>
    </row>
    <row r="172" spans="1:14" ht="30" customHeight="1" x14ac:dyDescent="0.15">
      <c r="A172" s="8">
        <v>131</v>
      </c>
      <c r="B172" s="8" t="s">
        <v>14</v>
      </c>
      <c r="C172" s="8" t="s">
        <v>397</v>
      </c>
      <c r="D172" s="29" t="s">
        <v>15</v>
      </c>
      <c r="E172" s="8" t="s">
        <v>16</v>
      </c>
      <c r="F172" s="8" t="s">
        <v>17</v>
      </c>
      <c r="G172" s="50" t="s">
        <v>18</v>
      </c>
      <c r="H172" s="30" t="s">
        <v>440</v>
      </c>
      <c r="I172" s="8" t="s">
        <v>441</v>
      </c>
      <c r="J172" s="32" t="s">
        <v>400</v>
      </c>
      <c r="K172" s="8">
        <v>1164.67</v>
      </c>
      <c r="L172" s="15">
        <v>94720</v>
      </c>
      <c r="M172" s="55">
        <v>18942</v>
      </c>
      <c r="N172" s="8" t="s">
        <v>21</v>
      </c>
    </row>
    <row r="173" spans="1:14" ht="30" customHeight="1" x14ac:dyDescent="0.15">
      <c r="A173" s="8">
        <v>132</v>
      </c>
      <c r="B173" s="8" t="s">
        <v>14</v>
      </c>
      <c r="C173" s="8" t="s">
        <v>397</v>
      </c>
      <c r="D173" s="29" t="s">
        <v>15</v>
      </c>
      <c r="E173" s="8" t="s">
        <v>16</v>
      </c>
      <c r="F173" s="8" t="s">
        <v>17</v>
      </c>
      <c r="G173" s="50" t="s">
        <v>18</v>
      </c>
      <c r="H173" s="30" t="s">
        <v>442</v>
      </c>
      <c r="I173" s="8" t="s">
        <v>443</v>
      </c>
      <c r="J173" s="32" t="s">
        <v>400</v>
      </c>
      <c r="K173" s="8">
        <v>1739.41</v>
      </c>
      <c r="L173" s="15">
        <v>204736</v>
      </c>
      <c r="M173" s="55">
        <v>40943</v>
      </c>
      <c r="N173" s="8" t="s">
        <v>21</v>
      </c>
    </row>
    <row r="174" spans="1:14" ht="30" customHeight="1" x14ac:dyDescent="0.15">
      <c r="A174" s="8">
        <v>133</v>
      </c>
      <c r="B174" s="8" t="s">
        <v>14</v>
      </c>
      <c r="C174" s="8" t="s">
        <v>397</v>
      </c>
      <c r="D174" s="29" t="s">
        <v>15</v>
      </c>
      <c r="E174" s="8" t="s">
        <v>16</v>
      </c>
      <c r="F174" s="8" t="s">
        <v>17</v>
      </c>
      <c r="G174" s="50" t="s">
        <v>18</v>
      </c>
      <c r="H174" s="30" t="s">
        <v>444</v>
      </c>
      <c r="I174" s="8" t="s">
        <v>445</v>
      </c>
      <c r="J174" s="32" t="s">
        <v>413</v>
      </c>
      <c r="K174" s="8">
        <v>170.4</v>
      </c>
      <c r="L174" s="15">
        <v>20448</v>
      </c>
      <c r="M174" s="55">
        <v>4089</v>
      </c>
      <c r="N174" s="8" t="s">
        <v>21</v>
      </c>
    </row>
    <row r="175" spans="1:14" ht="30" customHeight="1" x14ac:dyDescent="0.15">
      <c r="A175" s="8">
        <v>134</v>
      </c>
      <c r="B175" s="8" t="s">
        <v>14</v>
      </c>
      <c r="C175" s="8" t="s">
        <v>397</v>
      </c>
      <c r="D175" s="29" t="s">
        <v>15</v>
      </c>
      <c r="E175" s="8" t="s">
        <v>16</v>
      </c>
      <c r="F175" s="8" t="s">
        <v>17</v>
      </c>
      <c r="G175" s="50" t="s">
        <v>18</v>
      </c>
      <c r="H175" s="30" t="s">
        <v>446</v>
      </c>
      <c r="I175" s="8" t="s">
        <v>447</v>
      </c>
      <c r="J175" s="32" t="s">
        <v>400</v>
      </c>
      <c r="K175" s="8">
        <v>191.4</v>
      </c>
      <c r="L175" s="15">
        <v>83540</v>
      </c>
      <c r="M175" s="55">
        <v>16707</v>
      </c>
      <c r="N175" s="8" t="s">
        <v>21</v>
      </c>
    </row>
    <row r="176" spans="1:14" ht="30" customHeight="1" x14ac:dyDescent="0.15">
      <c r="A176" s="8">
        <v>135</v>
      </c>
      <c r="B176" s="8" t="s">
        <v>14</v>
      </c>
      <c r="C176" s="8" t="s">
        <v>397</v>
      </c>
      <c r="D176" s="29" t="s">
        <v>15</v>
      </c>
      <c r="E176" s="8" t="s">
        <v>16</v>
      </c>
      <c r="F176" s="8" t="s">
        <v>17</v>
      </c>
      <c r="G176" s="50" t="s">
        <v>18</v>
      </c>
      <c r="H176" s="30" t="s">
        <v>448</v>
      </c>
      <c r="I176" s="8" t="s">
        <v>449</v>
      </c>
      <c r="J176" s="32" t="s">
        <v>400</v>
      </c>
      <c r="K176" s="8">
        <v>1203.0899999999999</v>
      </c>
      <c r="L176" s="15">
        <v>125274</v>
      </c>
      <c r="M176" s="55">
        <v>25050</v>
      </c>
      <c r="N176" s="8" t="s">
        <v>21</v>
      </c>
    </row>
    <row r="177" spans="1:14" ht="30" customHeight="1" x14ac:dyDescent="0.15">
      <c r="A177" s="8">
        <v>136</v>
      </c>
      <c r="B177" s="8" t="s">
        <v>14</v>
      </c>
      <c r="C177" s="8" t="s">
        <v>397</v>
      </c>
      <c r="D177" s="29" t="s">
        <v>15</v>
      </c>
      <c r="E177" s="8" t="s">
        <v>16</v>
      </c>
      <c r="F177" s="8" t="s">
        <v>17</v>
      </c>
      <c r="G177" s="50" t="s">
        <v>18</v>
      </c>
      <c r="H177" s="30" t="s">
        <v>450</v>
      </c>
      <c r="I177" s="8" t="s">
        <v>451</v>
      </c>
      <c r="J177" s="32" t="s">
        <v>400</v>
      </c>
      <c r="K177" s="8">
        <v>149.19999999999999</v>
      </c>
      <c r="L177" s="15">
        <v>38772</v>
      </c>
      <c r="M177" s="55">
        <v>7754</v>
      </c>
      <c r="N177" s="8" t="s">
        <v>21</v>
      </c>
    </row>
    <row r="178" spans="1:14" ht="30" customHeight="1" x14ac:dyDescent="0.15">
      <c r="A178" s="8">
        <v>137</v>
      </c>
      <c r="B178" s="8" t="s">
        <v>14</v>
      </c>
      <c r="C178" s="8" t="s">
        <v>397</v>
      </c>
      <c r="D178" s="29" t="s">
        <v>15</v>
      </c>
      <c r="E178" s="8" t="s">
        <v>16</v>
      </c>
      <c r="F178" s="8" t="s">
        <v>17</v>
      </c>
      <c r="G178" s="50" t="s">
        <v>18</v>
      </c>
      <c r="H178" s="30" t="s">
        <v>452</v>
      </c>
      <c r="I178" s="8" t="s">
        <v>453</v>
      </c>
      <c r="J178" s="32" t="s">
        <v>400</v>
      </c>
      <c r="K178" s="8">
        <v>320.82</v>
      </c>
      <c r="L178" s="15">
        <v>72873</v>
      </c>
      <c r="M178" s="55">
        <v>14574</v>
      </c>
      <c r="N178" s="8" t="s">
        <v>21</v>
      </c>
    </row>
    <row r="179" spans="1:14" ht="30" customHeight="1" x14ac:dyDescent="0.15">
      <c r="A179" s="8">
        <v>138</v>
      </c>
      <c r="B179" s="8" t="s">
        <v>14</v>
      </c>
      <c r="C179" s="8" t="s">
        <v>397</v>
      </c>
      <c r="D179" s="29" t="s">
        <v>15</v>
      </c>
      <c r="E179" s="8" t="s">
        <v>16</v>
      </c>
      <c r="F179" s="8" t="s">
        <v>17</v>
      </c>
      <c r="G179" s="50" t="s">
        <v>18</v>
      </c>
      <c r="H179" s="30" t="s">
        <v>454</v>
      </c>
      <c r="I179" s="8" t="s">
        <v>455</v>
      </c>
      <c r="J179" s="32" t="s">
        <v>400</v>
      </c>
      <c r="K179" s="8">
        <v>555.42999999999995</v>
      </c>
      <c r="L179" s="15">
        <v>42438</v>
      </c>
      <c r="M179" s="55">
        <v>8487</v>
      </c>
      <c r="N179" s="8" t="s">
        <v>21</v>
      </c>
    </row>
    <row r="180" spans="1:14" ht="30" customHeight="1" x14ac:dyDescent="0.15">
      <c r="A180" s="8">
        <v>139</v>
      </c>
      <c r="B180" s="8" t="s">
        <v>14</v>
      </c>
      <c r="C180" s="8" t="s">
        <v>397</v>
      </c>
      <c r="D180" s="29" t="s">
        <v>15</v>
      </c>
      <c r="E180" s="8" t="s">
        <v>16</v>
      </c>
      <c r="F180" s="8" t="s">
        <v>17</v>
      </c>
      <c r="G180" s="50" t="s">
        <v>18</v>
      </c>
      <c r="H180" s="30" t="s">
        <v>456</v>
      </c>
      <c r="I180" s="8" t="s">
        <v>457</v>
      </c>
      <c r="J180" s="32" t="s">
        <v>400</v>
      </c>
      <c r="K180" s="8">
        <v>112.1</v>
      </c>
      <c r="L180" s="15">
        <v>35097</v>
      </c>
      <c r="M180" s="55">
        <v>7019</v>
      </c>
      <c r="N180" s="8" t="s">
        <v>21</v>
      </c>
    </row>
    <row r="181" spans="1:14" ht="30" customHeight="1" x14ac:dyDescent="0.15">
      <c r="A181" s="8">
        <v>140</v>
      </c>
      <c r="B181" s="8" t="s">
        <v>14</v>
      </c>
      <c r="C181" s="8" t="s">
        <v>397</v>
      </c>
      <c r="D181" s="29" t="s">
        <v>15</v>
      </c>
      <c r="E181" s="8" t="s">
        <v>16</v>
      </c>
      <c r="F181" s="8" t="s">
        <v>17</v>
      </c>
      <c r="G181" s="50" t="s">
        <v>18</v>
      </c>
      <c r="H181" s="30" t="s">
        <v>458</v>
      </c>
      <c r="I181" s="8" t="s">
        <v>459</v>
      </c>
      <c r="J181" s="32" t="s">
        <v>413</v>
      </c>
      <c r="K181" s="8">
        <v>110</v>
      </c>
      <c r="L181" s="15">
        <v>13200</v>
      </c>
      <c r="M181" s="55">
        <v>2640</v>
      </c>
      <c r="N181" s="8" t="s">
        <v>21</v>
      </c>
    </row>
    <row r="182" spans="1:14" ht="30" customHeight="1" x14ac:dyDescent="0.15">
      <c r="A182" s="8">
        <v>141</v>
      </c>
      <c r="B182" s="8" t="s">
        <v>14</v>
      </c>
      <c r="C182" s="8" t="s">
        <v>397</v>
      </c>
      <c r="D182" s="29" t="s">
        <v>15</v>
      </c>
      <c r="E182" s="8" t="s">
        <v>16</v>
      </c>
      <c r="F182" s="8" t="s">
        <v>17</v>
      </c>
      <c r="G182" s="50" t="s">
        <v>18</v>
      </c>
      <c r="H182" s="30" t="s">
        <v>460</v>
      </c>
      <c r="I182" s="8" t="s">
        <v>461</v>
      </c>
      <c r="J182" s="32" t="s">
        <v>400</v>
      </c>
      <c r="K182" s="8">
        <v>519.97</v>
      </c>
      <c r="L182" s="15">
        <v>73479</v>
      </c>
      <c r="M182" s="55">
        <v>14694</v>
      </c>
      <c r="N182" s="8" t="s">
        <v>21</v>
      </c>
    </row>
    <row r="183" spans="1:14" ht="30" customHeight="1" x14ac:dyDescent="0.15">
      <c r="A183" s="8">
        <v>142</v>
      </c>
      <c r="B183" s="8" t="s">
        <v>14</v>
      </c>
      <c r="C183" s="8" t="s">
        <v>397</v>
      </c>
      <c r="D183" s="29" t="s">
        <v>15</v>
      </c>
      <c r="E183" s="8" t="s">
        <v>16</v>
      </c>
      <c r="F183" s="8" t="s">
        <v>17</v>
      </c>
      <c r="G183" s="50" t="s">
        <v>18</v>
      </c>
      <c r="H183" s="30" t="s">
        <v>462</v>
      </c>
      <c r="I183" s="8" t="s">
        <v>463</v>
      </c>
      <c r="J183" s="32" t="s">
        <v>400</v>
      </c>
      <c r="K183" s="8">
        <v>269.73</v>
      </c>
      <c r="L183" s="15">
        <v>30782</v>
      </c>
      <c r="M183" s="55">
        <v>6154</v>
      </c>
      <c r="N183" s="8" t="s">
        <v>21</v>
      </c>
    </row>
    <row r="184" spans="1:14" ht="30" customHeight="1" x14ac:dyDescent="0.15">
      <c r="A184" s="8">
        <v>143</v>
      </c>
      <c r="B184" s="8" t="s">
        <v>14</v>
      </c>
      <c r="C184" s="8" t="s">
        <v>397</v>
      </c>
      <c r="D184" s="29" t="s">
        <v>15</v>
      </c>
      <c r="E184" s="8" t="s">
        <v>16</v>
      </c>
      <c r="F184" s="8" t="s">
        <v>17</v>
      </c>
      <c r="G184" s="50" t="s">
        <v>18</v>
      </c>
      <c r="H184" s="30" t="s">
        <v>464</v>
      </c>
      <c r="I184" s="8" t="s">
        <v>465</v>
      </c>
      <c r="J184" s="32" t="s">
        <v>400</v>
      </c>
      <c r="K184" s="8">
        <v>798.68</v>
      </c>
      <c r="L184" s="15">
        <v>83640</v>
      </c>
      <c r="M184" s="55">
        <v>16727</v>
      </c>
      <c r="N184" s="8" t="s">
        <v>21</v>
      </c>
    </row>
    <row r="185" spans="1:14" ht="30" customHeight="1" x14ac:dyDescent="0.15">
      <c r="A185" s="8">
        <v>144</v>
      </c>
      <c r="B185" s="8" t="s">
        <v>14</v>
      </c>
      <c r="C185" s="8" t="s">
        <v>397</v>
      </c>
      <c r="D185" s="29" t="s">
        <v>15</v>
      </c>
      <c r="E185" s="8" t="s">
        <v>16</v>
      </c>
      <c r="F185" s="8" t="s">
        <v>17</v>
      </c>
      <c r="G185" s="50" t="s">
        <v>18</v>
      </c>
      <c r="H185" s="30" t="s">
        <v>466</v>
      </c>
      <c r="I185" s="8" t="s">
        <v>467</v>
      </c>
      <c r="J185" s="32" t="s">
        <v>400</v>
      </c>
      <c r="K185" s="8">
        <v>538.45000000000005</v>
      </c>
      <c r="L185" s="15">
        <v>94160</v>
      </c>
      <c r="M185" s="55">
        <v>18829</v>
      </c>
      <c r="N185" s="8" t="s">
        <v>21</v>
      </c>
    </row>
    <row r="186" spans="1:14" ht="30" customHeight="1" x14ac:dyDescent="0.15">
      <c r="A186" s="8">
        <v>145</v>
      </c>
      <c r="B186" s="8" t="s">
        <v>14</v>
      </c>
      <c r="C186" s="8" t="s">
        <v>397</v>
      </c>
      <c r="D186" s="29" t="s">
        <v>15</v>
      </c>
      <c r="E186" s="8" t="s">
        <v>16</v>
      </c>
      <c r="F186" s="8" t="s">
        <v>17</v>
      </c>
      <c r="G186" s="50" t="s">
        <v>18</v>
      </c>
      <c r="H186" s="30" t="s">
        <v>468</v>
      </c>
      <c r="I186" s="8" t="s">
        <v>469</v>
      </c>
      <c r="J186" s="32" t="s">
        <v>400</v>
      </c>
      <c r="K186" s="8">
        <v>136.9</v>
      </c>
      <c r="L186" s="15">
        <v>12165</v>
      </c>
      <c r="M186" s="55">
        <v>2433</v>
      </c>
      <c r="N186" s="8" t="s">
        <v>21</v>
      </c>
    </row>
    <row r="187" spans="1:14" ht="30" customHeight="1" x14ac:dyDescent="0.15">
      <c r="A187" s="8">
        <v>146</v>
      </c>
      <c r="B187" s="8" t="s">
        <v>14</v>
      </c>
      <c r="C187" s="8" t="s">
        <v>397</v>
      </c>
      <c r="D187" s="29" t="s">
        <v>15</v>
      </c>
      <c r="E187" s="8" t="s">
        <v>16</v>
      </c>
      <c r="F187" s="8" t="s">
        <v>17</v>
      </c>
      <c r="G187" s="50" t="s">
        <v>18</v>
      </c>
      <c r="H187" s="30" t="s">
        <v>470</v>
      </c>
      <c r="I187" s="8" t="s">
        <v>471</v>
      </c>
      <c r="J187" s="32" t="s">
        <v>400</v>
      </c>
      <c r="K187" s="8">
        <v>359.1</v>
      </c>
      <c r="L187" s="15">
        <v>79008</v>
      </c>
      <c r="M187" s="55">
        <v>15801</v>
      </c>
      <c r="N187" s="8" t="s">
        <v>21</v>
      </c>
    </row>
    <row r="188" spans="1:14" ht="30" customHeight="1" x14ac:dyDescent="0.15">
      <c r="A188" s="8">
        <v>147</v>
      </c>
      <c r="B188" s="8" t="s">
        <v>14</v>
      </c>
      <c r="C188" s="8" t="s">
        <v>397</v>
      </c>
      <c r="D188" s="29" t="s">
        <v>15</v>
      </c>
      <c r="E188" s="8" t="s">
        <v>16</v>
      </c>
      <c r="F188" s="8" t="s">
        <v>17</v>
      </c>
      <c r="G188" s="50" t="s">
        <v>18</v>
      </c>
      <c r="H188" s="30" t="s">
        <v>472</v>
      </c>
      <c r="I188" s="8" t="s">
        <v>473</v>
      </c>
      <c r="J188" s="32" t="s">
        <v>400</v>
      </c>
      <c r="K188" s="8">
        <v>178.15</v>
      </c>
      <c r="L188" s="15">
        <v>18882</v>
      </c>
      <c r="M188" s="55">
        <v>3775</v>
      </c>
      <c r="N188" s="8" t="s">
        <v>21</v>
      </c>
    </row>
    <row r="189" spans="1:14" ht="30" customHeight="1" x14ac:dyDescent="0.15">
      <c r="A189" s="8">
        <v>148</v>
      </c>
      <c r="B189" s="8" t="s">
        <v>14</v>
      </c>
      <c r="C189" s="8" t="s">
        <v>397</v>
      </c>
      <c r="D189" s="29" t="s">
        <v>15</v>
      </c>
      <c r="E189" s="8" t="s">
        <v>16</v>
      </c>
      <c r="F189" s="8" t="s">
        <v>17</v>
      </c>
      <c r="G189" s="50" t="s">
        <v>18</v>
      </c>
      <c r="H189" s="30" t="s">
        <v>474</v>
      </c>
      <c r="I189" s="8" t="s">
        <v>475</v>
      </c>
      <c r="J189" s="32" t="s">
        <v>413</v>
      </c>
      <c r="K189" s="8">
        <v>132.30000000000001</v>
      </c>
      <c r="L189" s="15">
        <v>12702</v>
      </c>
      <c r="M189" s="55">
        <v>2540</v>
      </c>
      <c r="N189" s="8" t="s">
        <v>21</v>
      </c>
    </row>
    <row r="190" spans="1:14" ht="30" customHeight="1" x14ac:dyDescent="0.15">
      <c r="A190" s="8">
        <v>149</v>
      </c>
      <c r="B190" s="8" t="s">
        <v>14</v>
      </c>
      <c r="C190" s="8" t="s">
        <v>397</v>
      </c>
      <c r="D190" s="29" t="s">
        <v>15</v>
      </c>
      <c r="E190" s="8" t="s">
        <v>16</v>
      </c>
      <c r="F190" s="8" t="s">
        <v>17</v>
      </c>
      <c r="G190" s="50" t="s">
        <v>18</v>
      </c>
      <c r="H190" s="30" t="s">
        <v>476</v>
      </c>
      <c r="I190" s="8" t="s">
        <v>477</v>
      </c>
      <c r="J190" s="32" t="s">
        <v>400</v>
      </c>
      <c r="K190" s="8">
        <v>225.8</v>
      </c>
      <c r="L190" s="15">
        <v>47178</v>
      </c>
      <c r="M190" s="55">
        <v>9435</v>
      </c>
      <c r="N190" s="8" t="s">
        <v>21</v>
      </c>
    </row>
    <row r="191" spans="1:14" ht="30" customHeight="1" x14ac:dyDescent="0.15">
      <c r="A191" s="8">
        <v>150</v>
      </c>
      <c r="B191" s="8" t="s">
        <v>14</v>
      </c>
      <c r="C191" s="8" t="s">
        <v>397</v>
      </c>
      <c r="D191" s="29" t="s">
        <v>15</v>
      </c>
      <c r="E191" s="8" t="s">
        <v>16</v>
      </c>
      <c r="F191" s="8" t="s">
        <v>17</v>
      </c>
      <c r="G191" s="50" t="s">
        <v>18</v>
      </c>
      <c r="H191" s="30" t="s">
        <v>478</v>
      </c>
      <c r="I191" s="8" t="s">
        <v>479</v>
      </c>
      <c r="J191" s="32" t="s">
        <v>413</v>
      </c>
      <c r="K191" s="8">
        <v>65.28</v>
      </c>
      <c r="L191" s="15">
        <v>6072</v>
      </c>
      <c r="M191" s="55">
        <v>1214</v>
      </c>
      <c r="N191" s="8" t="s">
        <v>21</v>
      </c>
    </row>
    <row r="192" spans="1:14" ht="30" customHeight="1" x14ac:dyDescent="0.15">
      <c r="A192" s="8">
        <v>151</v>
      </c>
      <c r="B192" s="8" t="s">
        <v>14</v>
      </c>
      <c r="C192" s="8" t="s">
        <v>397</v>
      </c>
      <c r="D192" s="29" t="s">
        <v>15</v>
      </c>
      <c r="E192" s="8" t="s">
        <v>16</v>
      </c>
      <c r="F192" s="8" t="s">
        <v>17</v>
      </c>
      <c r="G192" s="50" t="s">
        <v>18</v>
      </c>
      <c r="H192" s="30" t="s">
        <v>480</v>
      </c>
      <c r="I192" s="8" t="s">
        <v>481</v>
      </c>
      <c r="J192" s="32" t="s">
        <v>413</v>
      </c>
      <c r="K192" s="8">
        <v>110.4</v>
      </c>
      <c r="L192" s="15">
        <v>12585</v>
      </c>
      <c r="M192" s="55">
        <v>2517</v>
      </c>
      <c r="N192" s="8" t="s">
        <v>21</v>
      </c>
    </row>
    <row r="193" spans="1:14" ht="30" customHeight="1" x14ac:dyDescent="0.15">
      <c r="A193" s="8">
        <v>152</v>
      </c>
      <c r="B193" s="8" t="s">
        <v>14</v>
      </c>
      <c r="C193" s="8" t="s">
        <v>397</v>
      </c>
      <c r="D193" s="29" t="s">
        <v>15</v>
      </c>
      <c r="E193" s="8" t="s">
        <v>16</v>
      </c>
      <c r="F193" s="8" t="s">
        <v>17</v>
      </c>
      <c r="G193" s="50" t="s">
        <v>18</v>
      </c>
      <c r="H193" s="30" t="s">
        <v>482</v>
      </c>
      <c r="I193" s="8" t="s">
        <v>483</v>
      </c>
      <c r="J193" s="32" t="s">
        <v>413</v>
      </c>
      <c r="K193" s="8">
        <v>66.400000000000006</v>
      </c>
      <c r="L193" s="15">
        <v>6375</v>
      </c>
      <c r="M193" s="55">
        <v>1275</v>
      </c>
      <c r="N193" s="8" t="s">
        <v>21</v>
      </c>
    </row>
    <row r="194" spans="1:14" ht="30" customHeight="1" x14ac:dyDescent="0.15">
      <c r="A194" s="8">
        <v>153</v>
      </c>
      <c r="B194" s="8" t="s">
        <v>14</v>
      </c>
      <c r="C194" s="8" t="s">
        <v>397</v>
      </c>
      <c r="D194" s="29" t="s">
        <v>15</v>
      </c>
      <c r="E194" s="8" t="s">
        <v>16</v>
      </c>
      <c r="F194" s="8" t="s">
        <v>17</v>
      </c>
      <c r="G194" s="50" t="s">
        <v>18</v>
      </c>
      <c r="H194" s="30" t="s">
        <v>484</v>
      </c>
      <c r="I194" s="8" t="s">
        <v>485</v>
      </c>
      <c r="J194" s="32" t="s">
        <v>400</v>
      </c>
      <c r="K194" s="8">
        <v>234.04</v>
      </c>
      <c r="L194" s="15">
        <v>18001</v>
      </c>
      <c r="M194" s="55">
        <v>3599</v>
      </c>
      <c r="N194" s="8" t="s">
        <v>21</v>
      </c>
    </row>
    <row r="195" spans="1:14" ht="30" customHeight="1" x14ac:dyDescent="0.15">
      <c r="A195" s="8">
        <v>154</v>
      </c>
      <c r="B195" s="8" t="s">
        <v>14</v>
      </c>
      <c r="C195" s="8" t="s">
        <v>397</v>
      </c>
      <c r="D195" s="29" t="s">
        <v>15</v>
      </c>
      <c r="E195" s="8" t="s">
        <v>16</v>
      </c>
      <c r="F195" s="8" t="s">
        <v>17</v>
      </c>
      <c r="G195" s="50" t="s">
        <v>18</v>
      </c>
      <c r="H195" s="30" t="s">
        <v>486</v>
      </c>
      <c r="I195" s="8" t="s">
        <v>487</v>
      </c>
      <c r="J195" s="32" t="s">
        <v>400</v>
      </c>
      <c r="K195" s="8">
        <v>306.10000000000002</v>
      </c>
      <c r="L195" s="15">
        <v>23385</v>
      </c>
      <c r="M195" s="55">
        <v>4677</v>
      </c>
      <c r="N195" s="8" t="s">
        <v>21</v>
      </c>
    </row>
    <row r="196" spans="1:14" ht="30" customHeight="1" x14ac:dyDescent="0.15">
      <c r="A196" s="8">
        <v>155</v>
      </c>
      <c r="B196" s="8" t="s">
        <v>14</v>
      </c>
      <c r="C196" s="8" t="s">
        <v>397</v>
      </c>
      <c r="D196" s="29" t="s">
        <v>15</v>
      </c>
      <c r="E196" s="8" t="s">
        <v>16</v>
      </c>
      <c r="F196" s="8" t="s">
        <v>17</v>
      </c>
      <c r="G196" s="50" t="s">
        <v>18</v>
      </c>
      <c r="H196" s="30" t="s">
        <v>488</v>
      </c>
      <c r="I196" s="8" t="s">
        <v>489</v>
      </c>
      <c r="J196" s="32" t="s">
        <v>400</v>
      </c>
      <c r="K196" s="8">
        <v>303.64</v>
      </c>
      <c r="L196" s="15">
        <v>39642</v>
      </c>
      <c r="M196" s="55">
        <v>7927</v>
      </c>
      <c r="N196" s="8" t="s">
        <v>21</v>
      </c>
    </row>
    <row r="197" spans="1:14" ht="30" customHeight="1" x14ac:dyDescent="0.15">
      <c r="A197" s="8">
        <v>156</v>
      </c>
      <c r="B197" s="8" t="s">
        <v>14</v>
      </c>
      <c r="C197" s="8" t="s">
        <v>397</v>
      </c>
      <c r="D197" s="29" t="s">
        <v>15</v>
      </c>
      <c r="E197" s="8" t="s">
        <v>16</v>
      </c>
      <c r="F197" s="8" t="s">
        <v>17</v>
      </c>
      <c r="G197" s="50" t="s">
        <v>18</v>
      </c>
      <c r="H197" s="30" t="s">
        <v>490</v>
      </c>
      <c r="I197" s="8" t="s">
        <v>491</v>
      </c>
      <c r="J197" s="32" t="s">
        <v>413</v>
      </c>
      <c r="K197" s="8">
        <v>42.81</v>
      </c>
      <c r="L197" s="15">
        <v>4239</v>
      </c>
      <c r="M197" s="55">
        <v>847</v>
      </c>
      <c r="N197" s="8" t="s">
        <v>21</v>
      </c>
    </row>
    <row r="198" spans="1:14" ht="30" customHeight="1" x14ac:dyDescent="0.15">
      <c r="A198" s="8">
        <v>157</v>
      </c>
      <c r="B198" s="8" t="s">
        <v>14</v>
      </c>
      <c r="C198" s="8" t="s">
        <v>397</v>
      </c>
      <c r="D198" s="29" t="s">
        <v>15</v>
      </c>
      <c r="E198" s="8" t="s">
        <v>16</v>
      </c>
      <c r="F198" s="8" t="s">
        <v>17</v>
      </c>
      <c r="G198" s="50" t="s">
        <v>18</v>
      </c>
      <c r="H198" s="30" t="s">
        <v>492</v>
      </c>
      <c r="I198" s="8" t="s">
        <v>493</v>
      </c>
      <c r="J198" s="32" t="s">
        <v>400</v>
      </c>
      <c r="K198" s="8">
        <v>217.44</v>
      </c>
      <c r="L198" s="15">
        <v>17181</v>
      </c>
      <c r="M198" s="55">
        <v>3435</v>
      </c>
      <c r="N198" s="8" t="s">
        <v>21</v>
      </c>
    </row>
    <row r="199" spans="1:14" ht="30" customHeight="1" x14ac:dyDescent="0.15">
      <c r="A199" s="8">
        <v>158</v>
      </c>
      <c r="B199" s="8" t="s">
        <v>14</v>
      </c>
      <c r="C199" s="8" t="s">
        <v>397</v>
      </c>
      <c r="D199" s="29" t="s">
        <v>15</v>
      </c>
      <c r="E199" s="8" t="s">
        <v>16</v>
      </c>
      <c r="F199" s="8" t="s">
        <v>17</v>
      </c>
      <c r="G199" s="50" t="s">
        <v>18</v>
      </c>
      <c r="H199" s="30" t="s">
        <v>494</v>
      </c>
      <c r="I199" s="8" t="s">
        <v>495</v>
      </c>
      <c r="J199" s="32" t="s">
        <v>400</v>
      </c>
      <c r="K199" s="8">
        <v>237.16</v>
      </c>
      <c r="L199" s="15">
        <v>40034</v>
      </c>
      <c r="M199" s="55">
        <v>8004</v>
      </c>
      <c r="N199" s="8" t="s">
        <v>21</v>
      </c>
    </row>
    <row r="200" spans="1:14" ht="30" customHeight="1" x14ac:dyDescent="0.15">
      <c r="A200" s="8">
        <v>159</v>
      </c>
      <c r="B200" s="8" t="s">
        <v>14</v>
      </c>
      <c r="C200" s="8" t="s">
        <v>397</v>
      </c>
      <c r="D200" s="29" t="s">
        <v>15</v>
      </c>
      <c r="E200" s="8" t="s">
        <v>16</v>
      </c>
      <c r="F200" s="8" t="s">
        <v>17</v>
      </c>
      <c r="G200" s="50" t="s">
        <v>18</v>
      </c>
      <c r="H200" s="30" t="s">
        <v>496</v>
      </c>
      <c r="I200" s="8" t="s">
        <v>497</v>
      </c>
      <c r="J200" s="32" t="s">
        <v>400</v>
      </c>
      <c r="K200" s="8">
        <v>256.14</v>
      </c>
      <c r="L200" s="15">
        <v>67419</v>
      </c>
      <c r="M200" s="55">
        <v>13482</v>
      </c>
      <c r="N200" s="8" t="s">
        <v>21</v>
      </c>
    </row>
    <row r="201" spans="1:14" ht="30" customHeight="1" x14ac:dyDescent="0.15">
      <c r="A201" s="8">
        <v>160</v>
      </c>
      <c r="B201" s="8" t="s">
        <v>14</v>
      </c>
      <c r="C201" s="8" t="s">
        <v>397</v>
      </c>
      <c r="D201" s="29" t="s">
        <v>15</v>
      </c>
      <c r="E201" s="8" t="s">
        <v>16</v>
      </c>
      <c r="F201" s="8" t="s">
        <v>17</v>
      </c>
      <c r="G201" s="50" t="s">
        <v>18</v>
      </c>
      <c r="H201" s="30" t="s">
        <v>498</v>
      </c>
      <c r="I201" s="8" t="s">
        <v>499</v>
      </c>
      <c r="J201" s="32" t="s">
        <v>413</v>
      </c>
      <c r="K201" s="8">
        <v>87.6</v>
      </c>
      <c r="L201" s="15">
        <v>8409</v>
      </c>
      <c r="M201" s="55">
        <v>1681</v>
      </c>
      <c r="N201" s="8" t="s">
        <v>21</v>
      </c>
    </row>
    <row r="202" spans="1:14" ht="30" customHeight="1" x14ac:dyDescent="0.15">
      <c r="A202" s="8">
        <v>161</v>
      </c>
      <c r="B202" s="8" t="s">
        <v>14</v>
      </c>
      <c r="C202" s="8" t="s">
        <v>397</v>
      </c>
      <c r="D202" s="29" t="s">
        <v>15</v>
      </c>
      <c r="E202" s="8" t="s">
        <v>16</v>
      </c>
      <c r="F202" s="8" t="s">
        <v>17</v>
      </c>
      <c r="G202" s="50" t="s">
        <v>18</v>
      </c>
      <c r="H202" s="30" t="s">
        <v>500</v>
      </c>
      <c r="I202" s="8" t="s">
        <v>501</v>
      </c>
      <c r="J202" s="32" t="s">
        <v>413</v>
      </c>
      <c r="K202" s="8">
        <v>48.61</v>
      </c>
      <c r="L202" s="15">
        <v>4521</v>
      </c>
      <c r="M202" s="55">
        <v>904</v>
      </c>
      <c r="N202" s="8" t="s">
        <v>21</v>
      </c>
    </row>
    <row r="203" spans="1:14" ht="30" customHeight="1" x14ac:dyDescent="0.15">
      <c r="A203" s="8">
        <v>162</v>
      </c>
      <c r="B203" s="8" t="s">
        <v>14</v>
      </c>
      <c r="C203" s="8" t="s">
        <v>397</v>
      </c>
      <c r="D203" s="29" t="s">
        <v>15</v>
      </c>
      <c r="E203" s="8" t="s">
        <v>16</v>
      </c>
      <c r="F203" s="8" t="s">
        <v>17</v>
      </c>
      <c r="G203" s="50" t="s">
        <v>18</v>
      </c>
      <c r="H203" s="30" t="s">
        <v>502</v>
      </c>
      <c r="I203" s="8" t="s">
        <v>503</v>
      </c>
      <c r="J203" s="32" t="s">
        <v>413</v>
      </c>
      <c r="K203" s="8">
        <v>85.2</v>
      </c>
      <c r="L203" s="15">
        <v>8178</v>
      </c>
      <c r="M203" s="55">
        <v>1635</v>
      </c>
      <c r="N203" s="8" t="s">
        <v>21</v>
      </c>
    </row>
    <row r="204" spans="1:14" ht="30" customHeight="1" x14ac:dyDescent="0.15">
      <c r="A204" s="8">
        <v>163</v>
      </c>
      <c r="B204" s="8" t="s">
        <v>14</v>
      </c>
      <c r="C204" s="8" t="s">
        <v>397</v>
      </c>
      <c r="D204" s="29" t="s">
        <v>15</v>
      </c>
      <c r="E204" s="8" t="s">
        <v>16</v>
      </c>
      <c r="F204" s="8" t="s">
        <v>17</v>
      </c>
      <c r="G204" s="50" t="s">
        <v>18</v>
      </c>
      <c r="H204" s="30" t="s">
        <v>504</v>
      </c>
      <c r="I204" s="8" t="s">
        <v>505</v>
      </c>
      <c r="J204" s="32" t="s">
        <v>400</v>
      </c>
      <c r="K204" s="8">
        <v>114.33</v>
      </c>
      <c r="L204" s="15">
        <v>10609</v>
      </c>
      <c r="M204" s="55">
        <v>2121</v>
      </c>
      <c r="N204" s="8" t="s">
        <v>21</v>
      </c>
    </row>
    <row r="205" spans="1:14" ht="30" customHeight="1" x14ac:dyDescent="0.15">
      <c r="A205" s="8">
        <v>164</v>
      </c>
      <c r="B205" s="8" t="s">
        <v>14</v>
      </c>
      <c r="C205" s="8" t="s">
        <v>397</v>
      </c>
      <c r="D205" s="29" t="s">
        <v>15</v>
      </c>
      <c r="E205" s="8" t="s">
        <v>16</v>
      </c>
      <c r="F205" s="8" t="s">
        <v>17</v>
      </c>
      <c r="G205" s="50" t="s">
        <v>18</v>
      </c>
      <c r="H205" s="30" t="s">
        <v>506</v>
      </c>
      <c r="I205" s="8" t="s">
        <v>507</v>
      </c>
      <c r="J205" s="32" t="s">
        <v>400</v>
      </c>
      <c r="K205" s="8">
        <v>153.47</v>
      </c>
      <c r="L205" s="15">
        <v>19495</v>
      </c>
      <c r="M205" s="55">
        <v>3898</v>
      </c>
      <c r="N205" s="8" t="s">
        <v>21</v>
      </c>
    </row>
    <row r="206" spans="1:14" ht="30" customHeight="1" x14ac:dyDescent="0.15">
      <c r="A206" s="8">
        <v>165</v>
      </c>
      <c r="B206" s="8" t="s">
        <v>14</v>
      </c>
      <c r="C206" s="8" t="s">
        <v>397</v>
      </c>
      <c r="D206" s="29" t="s">
        <v>15</v>
      </c>
      <c r="E206" s="8" t="s">
        <v>16</v>
      </c>
      <c r="F206" s="8" t="s">
        <v>17</v>
      </c>
      <c r="G206" s="50" t="s">
        <v>18</v>
      </c>
      <c r="H206" s="30" t="s">
        <v>508</v>
      </c>
      <c r="I206" s="8" t="s">
        <v>509</v>
      </c>
      <c r="J206" s="32" t="s">
        <v>413</v>
      </c>
      <c r="K206" s="8">
        <v>45.3</v>
      </c>
      <c r="L206" s="15">
        <v>5163</v>
      </c>
      <c r="M206" s="55">
        <v>1032</v>
      </c>
      <c r="N206" s="8" t="s">
        <v>21</v>
      </c>
    </row>
    <row r="207" spans="1:14" ht="30" customHeight="1" x14ac:dyDescent="0.15">
      <c r="A207" s="8">
        <v>166</v>
      </c>
      <c r="B207" s="8" t="s">
        <v>14</v>
      </c>
      <c r="C207" s="8" t="s">
        <v>397</v>
      </c>
      <c r="D207" s="29" t="s">
        <v>15</v>
      </c>
      <c r="E207" s="8" t="s">
        <v>16</v>
      </c>
      <c r="F207" s="8" t="s">
        <v>17</v>
      </c>
      <c r="G207" s="50" t="s">
        <v>18</v>
      </c>
      <c r="H207" s="30" t="s">
        <v>510</v>
      </c>
      <c r="I207" s="8" t="s">
        <v>511</v>
      </c>
      <c r="J207" s="32" t="s">
        <v>413</v>
      </c>
      <c r="K207" s="8">
        <v>100.9</v>
      </c>
      <c r="L207" s="15">
        <v>9687</v>
      </c>
      <c r="M207" s="55">
        <v>1937</v>
      </c>
      <c r="N207" s="8" t="s">
        <v>21</v>
      </c>
    </row>
    <row r="208" spans="1:14" ht="30" customHeight="1" x14ac:dyDescent="0.15">
      <c r="A208" s="8">
        <v>167</v>
      </c>
      <c r="B208" s="8" t="s">
        <v>14</v>
      </c>
      <c r="C208" s="8" t="s">
        <v>397</v>
      </c>
      <c r="D208" s="29" t="s">
        <v>15</v>
      </c>
      <c r="E208" s="8" t="s">
        <v>16</v>
      </c>
      <c r="F208" s="8" t="s">
        <v>17</v>
      </c>
      <c r="G208" s="50" t="s">
        <v>18</v>
      </c>
      <c r="H208" s="30" t="s">
        <v>512</v>
      </c>
      <c r="I208" s="8" t="s">
        <v>513</v>
      </c>
      <c r="J208" s="32" t="s">
        <v>413</v>
      </c>
      <c r="K208" s="8">
        <v>68.8</v>
      </c>
      <c r="L208" s="15">
        <v>6606</v>
      </c>
      <c r="M208" s="55">
        <v>1321</v>
      </c>
      <c r="N208" s="8" t="s">
        <v>21</v>
      </c>
    </row>
    <row r="209" spans="1:14" ht="30" customHeight="1" x14ac:dyDescent="0.15">
      <c r="A209" s="8">
        <v>168</v>
      </c>
      <c r="B209" s="8" t="s">
        <v>14</v>
      </c>
      <c r="C209" s="8" t="s">
        <v>397</v>
      </c>
      <c r="D209" s="29" t="s">
        <v>15</v>
      </c>
      <c r="E209" s="8" t="s">
        <v>16</v>
      </c>
      <c r="F209" s="8" t="s">
        <v>17</v>
      </c>
      <c r="G209" s="50" t="s">
        <v>18</v>
      </c>
      <c r="H209" s="30" t="s">
        <v>514</v>
      </c>
      <c r="I209" s="8" t="s">
        <v>515</v>
      </c>
      <c r="J209" s="32" t="s">
        <v>413</v>
      </c>
      <c r="K209" s="8">
        <v>44.7</v>
      </c>
      <c r="L209" s="15">
        <v>4290</v>
      </c>
      <c r="M209" s="55">
        <v>858</v>
      </c>
      <c r="N209" s="8" t="s">
        <v>21</v>
      </c>
    </row>
    <row r="210" spans="1:14" ht="30" customHeight="1" x14ac:dyDescent="0.15">
      <c r="A210" s="8">
        <v>169</v>
      </c>
      <c r="B210" s="8" t="s">
        <v>14</v>
      </c>
      <c r="C210" s="8" t="s">
        <v>397</v>
      </c>
      <c r="D210" s="29" t="s">
        <v>15</v>
      </c>
      <c r="E210" s="8" t="s">
        <v>16</v>
      </c>
      <c r="F210" s="8" t="s">
        <v>17</v>
      </c>
      <c r="G210" s="50" t="s">
        <v>18</v>
      </c>
      <c r="H210" s="30" t="s">
        <v>516</v>
      </c>
      <c r="I210" s="8" t="s">
        <v>517</v>
      </c>
      <c r="J210" s="32" t="s">
        <v>400</v>
      </c>
      <c r="K210" s="8">
        <v>101.18</v>
      </c>
      <c r="L210" s="15">
        <v>15553</v>
      </c>
      <c r="M210" s="55">
        <v>3110</v>
      </c>
      <c r="N210" s="8" t="s">
        <v>21</v>
      </c>
    </row>
    <row r="211" spans="1:14" ht="30" customHeight="1" x14ac:dyDescent="0.15">
      <c r="A211" s="8">
        <v>170</v>
      </c>
      <c r="B211" s="8" t="s">
        <v>14</v>
      </c>
      <c r="C211" s="8" t="s">
        <v>397</v>
      </c>
      <c r="D211" s="29" t="s">
        <v>15</v>
      </c>
      <c r="E211" s="8" t="s">
        <v>16</v>
      </c>
      <c r="F211" s="8" t="s">
        <v>17</v>
      </c>
      <c r="G211" s="50" t="s">
        <v>18</v>
      </c>
      <c r="H211" s="30" t="s">
        <v>518</v>
      </c>
      <c r="I211" s="8" t="s">
        <v>519</v>
      </c>
      <c r="J211" s="32" t="s">
        <v>400</v>
      </c>
      <c r="K211" s="8">
        <v>154.30000000000001</v>
      </c>
      <c r="L211" s="15">
        <v>23604</v>
      </c>
      <c r="M211" s="55">
        <v>4719</v>
      </c>
      <c r="N211" s="8" t="s">
        <v>21</v>
      </c>
    </row>
    <row r="212" spans="1:14" ht="30" customHeight="1" x14ac:dyDescent="0.15">
      <c r="A212" s="8">
        <v>171</v>
      </c>
      <c r="B212" s="8" t="s">
        <v>14</v>
      </c>
      <c r="C212" s="8" t="s">
        <v>397</v>
      </c>
      <c r="D212" s="29" t="s">
        <v>15</v>
      </c>
      <c r="E212" s="8" t="s">
        <v>16</v>
      </c>
      <c r="F212" s="8" t="s">
        <v>17</v>
      </c>
      <c r="G212" s="50" t="s">
        <v>18</v>
      </c>
      <c r="H212" s="30" t="s">
        <v>520</v>
      </c>
      <c r="I212" s="8" t="s">
        <v>521</v>
      </c>
      <c r="J212" s="32" t="s">
        <v>400</v>
      </c>
      <c r="K212" s="8">
        <v>882.33</v>
      </c>
      <c r="L212" s="15">
        <v>119938</v>
      </c>
      <c r="M212" s="55">
        <v>23985</v>
      </c>
      <c r="N212" s="8" t="s">
        <v>21</v>
      </c>
    </row>
    <row r="213" spans="1:14" ht="30" customHeight="1" x14ac:dyDescent="0.15">
      <c r="A213" s="8">
        <v>172</v>
      </c>
      <c r="B213" s="8" t="s">
        <v>14</v>
      </c>
      <c r="C213" s="8" t="s">
        <v>397</v>
      </c>
      <c r="D213" s="29" t="s">
        <v>15</v>
      </c>
      <c r="E213" s="8" t="s">
        <v>16</v>
      </c>
      <c r="F213" s="8" t="s">
        <v>17</v>
      </c>
      <c r="G213" s="50" t="s">
        <v>18</v>
      </c>
      <c r="H213" s="30" t="s">
        <v>522</v>
      </c>
      <c r="I213" s="8" t="s">
        <v>523</v>
      </c>
      <c r="J213" s="32" t="s">
        <v>413</v>
      </c>
      <c r="K213" s="8">
        <v>67.14</v>
      </c>
      <c r="L213" s="15">
        <v>6444</v>
      </c>
      <c r="M213" s="55">
        <v>1288</v>
      </c>
      <c r="N213" s="8" t="s">
        <v>21</v>
      </c>
    </row>
    <row r="214" spans="1:14" ht="30" customHeight="1" x14ac:dyDescent="0.15">
      <c r="A214" s="8">
        <v>173</v>
      </c>
      <c r="B214" s="8" t="s">
        <v>14</v>
      </c>
      <c r="C214" s="8" t="s">
        <v>397</v>
      </c>
      <c r="D214" s="29" t="s">
        <v>15</v>
      </c>
      <c r="E214" s="8" t="s">
        <v>16</v>
      </c>
      <c r="F214" s="8" t="s">
        <v>17</v>
      </c>
      <c r="G214" s="50" t="s">
        <v>18</v>
      </c>
      <c r="H214" s="30" t="s">
        <v>524</v>
      </c>
      <c r="I214" s="8" t="s">
        <v>525</v>
      </c>
      <c r="J214" s="32" t="s">
        <v>400</v>
      </c>
      <c r="K214" s="8">
        <v>83.53</v>
      </c>
      <c r="L214" s="15">
        <v>10787</v>
      </c>
      <c r="M214" s="55">
        <v>2157</v>
      </c>
      <c r="N214" s="8" t="s">
        <v>21</v>
      </c>
    </row>
    <row r="215" spans="1:14" ht="30" customHeight="1" x14ac:dyDescent="0.15">
      <c r="A215" s="8">
        <v>174</v>
      </c>
      <c r="B215" s="8" t="s">
        <v>14</v>
      </c>
      <c r="C215" s="8" t="s">
        <v>397</v>
      </c>
      <c r="D215" s="29" t="s">
        <v>15</v>
      </c>
      <c r="E215" s="8" t="s">
        <v>16</v>
      </c>
      <c r="F215" s="8" t="s">
        <v>17</v>
      </c>
      <c r="G215" s="50" t="s">
        <v>18</v>
      </c>
      <c r="H215" s="30" t="s">
        <v>526</v>
      </c>
      <c r="I215" s="8" t="s">
        <v>527</v>
      </c>
      <c r="J215" s="32" t="s">
        <v>400</v>
      </c>
      <c r="K215" s="8">
        <v>213.85</v>
      </c>
      <c r="L215" s="15">
        <v>30515</v>
      </c>
      <c r="M215" s="55">
        <v>6102</v>
      </c>
      <c r="N215" s="8" t="s">
        <v>21</v>
      </c>
    </row>
    <row r="216" spans="1:14" ht="30" customHeight="1" x14ac:dyDescent="0.15">
      <c r="A216" s="8">
        <v>175</v>
      </c>
      <c r="B216" s="8" t="s">
        <v>14</v>
      </c>
      <c r="C216" s="8" t="s">
        <v>397</v>
      </c>
      <c r="D216" s="29" t="s">
        <v>15</v>
      </c>
      <c r="E216" s="8" t="s">
        <v>16</v>
      </c>
      <c r="F216" s="8" t="s">
        <v>17</v>
      </c>
      <c r="G216" s="50" t="s">
        <v>18</v>
      </c>
      <c r="H216" s="30" t="s">
        <v>528</v>
      </c>
      <c r="I216" s="8" t="s">
        <v>529</v>
      </c>
      <c r="J216" s="32" t="s">
        <v>400</v>
      </c>
      <c r="K216" s="8">
        <v>1099.69</v>
      </c>
      <c r="L216" s="15">
        <v>98031</v>
      </c>
      <c r="M216" s="55">
        <v>19603</v>
      </c>
      <c r="N216" s="8" t="s">
        <v>21</v>
      </c>
    </row>
    <row r="217" spans="1:14" ht="30" customHeight="1" x14ac:dyDescent="0.15">
      <c r="A217" s="8">
        <v>176</v>
      </c>
      <c r="B217" s="8" t="s">
        <v>14</v>
      </c>
      <c r="C217" s="8" t="s">
        <v>397</v>
      </c>
      <c r="D217" s="29" t="s">
        <v>15</v>
      </c>
      <c r="E217" s="8" t="s">
        <v>16</v>
      </c>
      <c r="F217" s="8" t="s">
        <v>17</v>
      </c>
      <c r="G217" s="50" t="s">
        <v>18</v>
      </c>
      <c r="H217" s="30" t="s">
        <v>530</v>
      </c>
      <c r="I217" s="8" t="s">
        <v>531</v>
      </c>
      <c r="J217" s="32" t="s">
        <v>400</v>
      </c>
      <c r="K217" s="8">
        <v>119.09</v>
      </c>
      <c r="L217" s="15">
        <v>16294</v>
      </c>
      <c r="M217" s="55">
        <v>3258</v>
      </c>
      <c r="N217" s="8" t="s">
        <v>21</v>
      </c>
    </row>
    <row r="218" spans="1:14" ht="30" customHeight="1" x14ac:dyDescent="0.15">
      <c r="A218" s="8">
        <v>177</v>
      </c>
      <c r="B218" s="8" t="s">
        <v>14</v>
      </c>
      <c r="C218" s="8" t="s">
        <v>397</v>
      </c>
      <c r="D218" s="29" t="s">
        <v>15</v>
      </c>
      <c r="E218" s="8" t="s">
        <v>16</v>
      </c>
      <c r="F218" s="8" t="s">
        <v>17</v>
      </c>
      <c r="G218" s="50" t="s">
        <v>18</v>
      </c>
      <c r="H218" s="30" t="s">
        <v>532</v>
      </c>
      <c r="I218" s="8" t="s">
        <v>533</v>
      </c>
      <c r="J218" s="32" t="s">
        <v>400</v>
      </c>
      <c r="K218" s="8">
        <v>366.73</v>
      </c>
      <c r="L218" s="15">
        <v>91212</v>
      </c>
      <c r="M218" s="55">
        <v>18240</v>
      </c>
      <c r="N218" s="8" t="s">
        <v>21</v>
      </c>
    </row>
    <row r="219" spans="1:14" ht="30" customHeight="1" x14ac:dyDescent="0.15">
      <c r="A219" s="8">
        <v>178</v>
      </c>
      <c r="B219" s="8" t="s">
        <v>14</v>
      </c>
      <c r="C219" s="8" t="s">
        <v>397</v>
      </c>
      <c r="D219" s="29" t="s">
        <v>15</v>
      </c>
      <c r="E219" s="8" t="s">
        <v>16</v>
      </c>
      <c r="F219" s="8" t="s">
        <v>17</v>
      </c>
      <c r="G219" s="50" t="s">
        <v>18</v>
      </c>
      <c r="H219" s="30" t="s">
        <v>534</v>
      </c>
      <c r="I219" s="8" t="s">
        <v>535</v>
      </c>
      <c r="J219" s="32" t="s">
        <v>413</v>
      </c>
      <c r="K219" s="8">
        <v>65.900000000000006</v>
      </c>
      <c r="L219" s="15">
        <v>7314</v>
      </c>
      <c r="M219" s="55">
        <v>1462</v>
      </c>
      <c r="N219" s="8" t="s">
        <v>21</v>
      </c>
    </row>
    <row r="220" spans="1:14" ht="30" customHeight="1" x14ac:dyDescent="0.15">
      <c r="A220" s="8">
        <v>179</v>
      </c>
      <c r="B220" s="8" t="s">
        <v>14</v>
      </c>
      <c r="C220" s="8" t="s">
        <v>397</v>
      </c>
      <c r="D220" s="29" t="s">
        <v>15</v>
      </c>
      <c r="E220" s="8" t="s">
        <v>16</v>
      </c>
      <c r="F220" s="8" t="s">
        <v>17</v>
      </c>
      <c r="G220" s="50" t="s">
        <v>18</v>
      </c>
      <c r="H220" s="30" t="s">
        <v>536</v>
      </c>
      <c r="I220" s="8" t="s">
        <v>537</v>
      </c>
      <c r="J220" s="32" t="s">
        <v>400</v>
      </c>
      <c r="K220" s="8">
        <v>133.41</v>
      </c>
      <c r="L220" s="15">
        <v>20058</v>
      </c>
      <c r="M220" s="55">
        <v>4011</v>
      </c>
      <c r="N220" s="8" t="s">
        <v>21</v>
      </c>
    </row>
    <row r="221" spans="1:14" ht="30" customHeight="1" x14ac:dyDescent="0.15">
      <c r="A221" s="8">
        <v>180</v>
      </c>
      <c r="B221" s="8" t="s">
        <v>14</v>
      </c>
      <c r="C221" s="8" t="s">
        <v>397</v>
      </c>
      <c r="D221" s="29" t="s">
        <v>15</v>
      </c>
      <c r="E221" s="8" t="s">
        <v>16</v>
      </c>
      <c r="F221" s="8" t="s">
        <v>17</v>
      </c>
      <c r="G221" s="50" t="s">
        <v>18</v>
      </c>
      <c r="H221" s="30" t="s">
        <v>538</v>
      </c>
      <c r="I221" s="8" t="s">
        <v>539</v>
      </c>
      <c r="J221" s="32" t="s">
        <v>400</v>
      </c>
      <c r="K221" s="8">
        <v>269.94</v>
      </c>
      <c r="L221" s="15">
        <v>43950</v>
      </c>
      <c r="M221" s="55">
        <v>8788</v>
      </c>
      <c r="N221" s="8" t="s">
        <v>21</v>
      </c>
    </row>
    <row r="222" spans="1:14" ht="30" customHeight="1" x14ac:dyDescent="0.15">
      <c r="A222" s="8">
        <v>181</v>
      </c>
      <c r="B222" s="8" t="s">
        <v>14</v>
      </c>
      <c r="C222" s="8" t="s">
        <v>397</v>
      </c>
      <c r="D222" s="29" t="s">
        <v>15</v>
      </c>
      <c r="E222" s="8" t="s">
        <v>16</v>
      </c>
      <c r="F222" s="8" t="s">
        <v>17</v>
      </c>
      <c r="G222" s="50" t="s">
        <v>18</v>
      </c>
      <c r="H222" s="30" t="s">
        <v>540</v>
      </c>
      <c r="I222" s="8" t="s">
        <v>541</v>
      </c>
      <c r="J222" s="32" t="s">
        <v>413</v>
      </c>
      <c r="K222" s="8">
        <v>80.2</v>
      </c>
      <c r="L222" s="15">
        <v>9624</v>
      </c>
      <c r="M222" s="55">
        <v>1924</v>
      </c>
      <c r="N222" s="8" t="s">
        <v>21</v>
      </c>
    </row>
    <row r="223" spans="1:14" ht="30" customHeight="1" x14ac:dyDescent="0.15">
      <c r="A223" s="8">
        <v>182</v>
      </c>
      <c r="B223" s="8" t="s">
        <v>14</v>
      </c>
      <c r="C223" s="8" t="s">
        <v>397</v>
      </c>
      <c r="D223" s="29" t="s">
        <v>15</v>
      </c>
      <c r="E223" s="8" t="s">
        <v>16</v>
      </c>
      <c r="F223" s="8" t="s">
        <v>17</v>
      </c>
      <c r="G223" s="50" t="s">
        <v>18</v>
      </c>
      <c r="H223" s="30" t="s">
        <v>542</v>
      </c>
      <c r="I223" s="8" t="s">
        <v>543</v>
      </c>
      <c r="J223" s="32" t="s">
        <v>413</v>
      </c>
      <c r="K223" s="8">
        <v>103.1</v>
      </c>
      <c r="L223" s="15">
        <v>11445</v>
      </c>
      <c r="M223" s="55">
        <v>2289</v>
      </c>
      <c r="N223" s="8" t="s">
        <v>21</v>
      </c>
    </row>
    <row r="224" spans="1:14" ht="30" customHeight="1" x14ac:dyDescent="0.15">
      <c r="A224" s="8">
        <v>183</v>
      </c>
      <c r="B224" s="8" t="s">
        <v>14</v>
      </c>
      <c r="C224" s="8" t="s">
        <v>397</v>
      </c>
      <c r="D224" s="29" t="s">
        <v>15</v>
      </c>
      <c r="E224" s="8" t="s">
        <v>16</v>
      </c>
      <c r="F224" s="8" t="s">
        <v>17</v>
      </c>
      <c r="G224" s="50" t="s">
        <v>18</v>
      </c>
      <c r="H224" s="30" t="s">
        <v>544</v>
      </c>
      <c r="I224" s="8" t="s">
        <v>545</v>
      </c>
      <c r="J224" s="32" t="s">
        <v>413</v>
      </c>
      <c r="K224" s="8">
        <v>105.9</v>
      </c>
      <c r="L224" s="15">
        <v>11754</v>
      </c>
      <c r="M224" s="55">
        <v>2350</v>
      </c>
      <c r="N224" s="8" t="s">
        <v>21</v>
      </c>
    </row>
    <row r="225" spans="1:14" ht="30" customHeight="1" x14ac:dyDescent="0.15">
      <c r="A225" s="8">
        <v>184</v>
      </c>
      <c r="B225" s="8" t="s">
        <v>14</v>
      </c>
      <c r="C225" s="8" t="s">
        <v>397</v>
      </c>
      <c r="D225" s="29" t="s">
        <v>15</v>
      </c>
      <c r="E225" s="8" t="s">
        <v>16</v>
      </c>
      <c r="F225" s="8" t="s">
        <v>17</v>
      </c>
      <c r="G225" s="50" t="s">
        <v>18</v>
      </c>
      <c r="H225" s="30" t="s">
        <v>546</v>
      </c>
      <c r="I225" s="8" t="s">
        <v>547</v>
      </c>
      <c r="J225" s="32" t="s">
        <v>400</v>
      </c>
      <c r="K225" s="8">
        <v>334.78</v>
      </c>
      <c r="L225" s="15">
        <v>64129</v>
      </c>
      <c r="M225" s="55">
        <v>12825</v>
      </c>
      <c r="N225" s="8" t="s">
        <v>21</v>
      </c>
    </row>
    <row r="226" spans="1:14" ht="30" customHeight="1" x14ac:dyDescent="0.15">
      <c r="A226" s="8">
        <v>185</v>
      </c>
      <c r="B226" s="8" t="s">
        <v>14</v>
      </c>
      <c r="C226" s="8" t="s">
        <v>397</v>
      </c>
      <c r="D226" s="29" t="s">
        <v>15</v>
      </c>
      <c r="E226" s="8" t="s">
        <v>16</v>
      </c>
      <c r="F226" s="8" t="s">
        <v>17</v>
      </c>
      <c r="G226" s="50" t="s">
        <v>18</v>
      </c>
      <c r="H226" s="30" t="s">
        <v>548</v>
      </c>
      <c r="I226" s="8" t="s">
        <v>549</v>
      </c>
      <c r="J226" s="32" t="s">
        <v>400</v>
      </c>
      <c r="K226" s="8">
        <v>984.9</v>
      </c>
      <c r="L226" s="15">
        <v>56835</v>
      </c>
      <c r="M226" s="55">
        <v>11365</v>
      </c>
      <c r="N226" s="8" t="s">
        <v>21</v>
      </c>
    </row>
    <row r="227" spans="1:14" ht="30" customHeight="1" x14ac:dyDescent="0.15">
      <c r="A227" s="8">
        <v>186</v>
      </c>
      <c r="B227" s="8" t="s">
        <v>14</v>
      </c>
      <c r="C227" s="8" t="s">
        <v>397</v>
      </c>
      <c r="D227" s="29" t="s">
        <v>15</v>
      </c>
      <c r="E227" s="8" t="s">
        <v>16</v>
      </c>
      <c r="F227" s="8" t="s">
        <v>17</v>
      </c>
      <c r="G227" s="50" t="s">
        <v>18</v>
      </c>
      <c r="H227" s="30" t="s">
        <v>550</v>
      </c>
      <c r="I227" s="8" t="s">
        <v>551</v>
      </c>
      <c r="J227" s="32" t="s">
        <v>400</v>
      </c>
      <c r="K227" s="8">
        <v>1576.93</v>
      </c>
      <c r="L227" s="15">
        <v>114228</v>
      </c>
      <c r="M227" s="55">
        <v>22840</v>
      </c>
      <c r="N227" s="8" t="s">
        <v>21</v>
      </c>
    </row>
    <row r="228" spans="1:14" ht="30" customHeight="1" x14ac:dyDescent="0.15">
      <c r="A228" s="8">
        <v>187</v>
      </c>
      <c r="B228" s="8" t="s">
        <v>14</v>
      </c>
      <c r="C228" s="8" t="s">
        <v>397</v>
      </c>
      <c r="D228" s="29" t="s">
        <v>15</v>
      </c>
      <c r="E228" s="8" t="s">
        <v>16</v>
      </c>
      <c r="F228" s="8" t="s">
        <v>17</v>
      </c>
      <c r="G228" s="50" t="s">
        <v>18</v>
      </c>
      <c r="H228" s="30" t="s">
        <v>552</v>
      </c>
      <c r="I228" s="8" t="s">
        <v>553</v>
      </c>
      <c r="J228" s="32" t="s">
        <v>413</v>
      </c>
      <c r="K228" s="8">
        <v>67.099999999999994</v>
      </c>
      <c r="L228" s="15">
        <v>6441</v>
      </c>
      <c r="M228" s="55">
        <v>1288</v>
      </c>
      <c r="N228" s="8" t="s">
        <v>21</v>
      </c>
    </row>
    <row r="229" spans="1:14" ht="30" customHeight="1" x14ac:dyDescent="0.15">
      <c r="A229" s="8">
        <v>188</v>
      </c>
      <c r="B229" s="8" t="s">
        <v>14</v>
      </c>
      <c r="C229" s="8" t="s">
        <v>397</v>
      </c>
      <c r="D229" s="29" t="s">
        <v>15</v>
      </c>
      <c r="E229" s="8" t="s">
        <v>16</v>
      </c>
      <c r="F229" s="8" t="s">
        <v>17</v>
      </c>
      <c r="G229" s="50" t="s">
        <v>18</v>
      </c>
      <c r="H229" s="30" t="s">
        <v>554</v>
      </c>
      <c r="I229" s="8" t="s">
        <v>555</v>
      </c>
      <c r="J229" s="32" t="s">
        <v>413</v>
      </c>
      <c r="K229" s="8">
        <v>68.8</v>
      </c>
      <c r="L229" s="15">
        <v>6606</v>
      </c>
      <c r="M229" s="55">
        <v>1321</v>
      </c>
      <c r="N229" s="8" t="s">
        <v>21</v>
      </c>
    </row>
    <row r="230" spans="1:14" ht="30" customHeight="1" x14ac:dyDescent="0.15">
      <c r="A230" s="8">
        <v>189</v>
      </c>
      <c r="B230" s="8" t="s">
        <v>14</v>
      </c>
      <c r="C230" s="8" t="s">
        <v>397</v>
      </c>
      <c r="D230" s="29" t="s">
        <v>15</v>
      </c>
      <c r="E230" s="8" t="s">
        <v>16</v>
      </c>
      <c r="F230" s="8" t="s">
        <v>17</v>
      </c>
      <c r="G230" s="50" t="s">
        <v>18</v>
      </c>
      <c r="H230" s="30" t="s">
        <v>556</v>
      </c>
      <c r="I230" s="8" t="s">
        <v>557</v>
      </c>
      <c r="J230" s="32" t="s">
        <v>413</v>
      </c>
      <c r="K230" s="8">
        <v>68.8</v>
      </c>
      <c r="L230" s="15">
        <v>6606</v>
      </c>
      <c r="M230" s="55">
        <v>1321</v>
      </c>
      <c r="N230" s="8" t="s">
        <v>21</v>
      </c>
    </row>
    <row r="231" spans="1:14" ht="30" customHeight="1" x14ac:dyDescent="0.15">
      <c r="A231" s="8">
        <v>190</v>
      </c>
      <c r="B231" s="8" t="s">
        <v>14</v>
      </c>
      <c r="C231" s="8" t="s">
        <v>397</v>
      </c>
      <c r="D231" s="29" t="s">
        <v>15</v>
      </c>
      <c r="E231" s="8" t="s">
        <v>16</v>
      </c>
      <c r="F231" s="8" t="s">
        <v>17</v>
      </c>
      <c r="G231" s="50" t="s">
        <v>18</v>
      </c>
      <c r="H231" s="30" t="s">
        <v>558</v>
      </c>
      <c r="I231" s="8" t="s">
        <v>559</v>
      </c>
      <c r="J231" s="32" t="s">
        <v>400</v>
      </c>
      <c r="K231" s="8">
        <v>358.43</v>
      </c>
      <c r="L231" s="15">
        <v>37923</v>
      </c>
      <c r="M231" s="55">
        <v>7582</v>
      </c>
      <c r="N231" s="8" t="s">
        <v>21</v>
      </c>
    </row>
    <row r="232" spans="1:14" ht="30" customHeight="1" x14ac:dyDescent="0.15">
      <c r="A232" s="8">
        <v>191</v>
      </c>
      <c r="B232" s="8" t="s">
        <v>14</v>
      </c>
      <c r="C232" s="8" t="s">
        <v>397</v>
      </c>
      <c r="D232" s="29" t="s">
        <v>15</v>
      </c>
      <c r="E232" s="8" t="s">
        <v>16</v>
      </c>
      <c r="F232" s="8" t="s">
        <v>17</v>
      </c>
      <c r="G232" s="50" t="s">
        <v>18</v>
      </c>
      <c r="H232" s="30" t="s">
        <v>560</v>
      </c>
      <c r="I232" s="8" t="s">
        <v>561</v>
      </c>
      <c r="J232" s="32" t="s">
        <v>400</v>
      </c>
      <c r="K232" s="8">
        <v>5682.42</v>
      </c>
      <c r="L232" s="15">
        <v>183468</v>
      </c>
      <c r="M232" s="55">
        <v>36685</v>
      </c>
      <c r="N232" s="8" t="s">
        <v>21</v>
      </c>
    </row>
    <row r="233" spans="1:14" ht="30" customHeight="1" x14ac:dyDescent="0.15">
      <c r="A233" s="8">
        <v>192</v>
      </c>
      <c r="B233" s="8" t="s">
        <v>14</v>
      </c>
      <c r="C233" s="8" t="s">
        <v>397</v>
      </c>
      <c r="D233" s="29" t="s">
        <v>15</v>
      </c>
      <c r="E233" s="8" t="s">
        <v>16</v>
      </c>
      <c r="F233" s="8" t="s">
        <v>17</v>
      </c>
      <c r="G233" s="50" t="s">
        <v>18</v>
      </c>
      <c r="H233" s="30" t="s">
        <v>562</v>
      </c>
      <c r="I233" s="8" t="s">
        <v>563</v>
      </c>
      <c r="J233" s="32" t="s">
        <v>400</v>
      </c>
      <c r="K233" s="8">
        <v>5606.8</v>
      </c>
      <c r="L233" s="15">
        <v>32850</v>
      </c>
      <c r="M233" s="55">
        <v>6570</v>
      </c>
      <c r="N233" s="8" t="s">
        <v>21</v>
      </c>
    </row>
    <row r="234" spans="1:14" ht="30" customHeight="1" x14ac:dyDescent="0.15">
      <c r="A234" s="8">
        <v>193</v>
      </c>
      <c r="B234" s="8" t="s">
        <v>14</v>
      </c>
      <c r="C234" s="8" t="s">
        <v>397</v>
      </c>
      <c r="D234" s="29" t="s">
        <v>15</v>
      </c>
      <c r="E234" s="8" t="s">
        <v>16</v>
      </c>
      <c r="F234" s="8" t="s">
        <v>17</v>
      </c>
      <c r="G234" s="50" t="s">
        <v>18</v>
      </c>
      <c r="H234" s="30" t="s">
        <v>564</v>
      </c>
      <c r="I234" s="8" t="s">
        <v>565</v>
      </c>
      <c r="J234" s="32" t="s">
        <v>400</v>
      </c>
      <c r="K234" s="8">
        <v>266.16000000000003</v>
      </c>
      <c r="L234" s="15">
        <v>25520</v>
      </c>
      <c r="M234" s="55">
        <v>5103</v>
      </c>
      <c r="N234" s="8" t="s">
        <v>21</v>
      </c>
    </row>
    <row r="235" spans="1:14" ht="30" customHeight="1" x14ac:dyDescent="0.15">
      <c r="A235" s="8">
        <v>194</v>
      </c>
      <c r="B235" s="8" t="s">
        <v>14</v>
      </c>
      <c r="C235" s="8" t="s">
        <v>397</v>
      </c>
      <c r="D235" s="29" t="s">
        <v>15</v>
      </c>
      <c r="E235" s="8" t="s">
        <v>16</v>
      </c>
      <c r="F235" s="8" t="s">
        <v>17</v>
      </c>
      <c r="G235" s="50" t="s">
        <v>18</v>
      </c>
      <c r="H235" s="30" t="s">
        <v>566</v>
      </c>
      <c r="I235" s="8" t="s">
        <v>567</v>
      </c>
      <c r="J235" s="32" t="s">
        <v>400</v>
      </c>
      <c r="K235" s="8">
        <v>160.55000000000001</v>
      </c>
      <c r="L235" s="15">
        <v>27117</v>
      </c>
      <c r="M235" s="55">
        <v>5421</v>
      </c>
      <c r="N235" s="8" t="s">
        <v>21</v>
      </c>
    </row>
    <row r="236" spans="1:14" ht="30" customHeight="1" x14ac:dyDescent="0.15">
      <c r="A236" s="8">
        <v>195</v>
      </c>
      <c r="B236" s="8" t="s">
        <v>14</v>
      </c>
      <c r="C236" s="8" t="s">
        <v>397</v>
      </c>
      <c r="D236" s="29" t="s">
        <v>15</v>
      </c>
      <c r="E236" s="8" t="s">
        <v>16</v>
      </c>
      <c r="F236" s="8" t="s">
        <v>17</v>
      </c>
      <c r="G236" s="50" t="s">
        <v>18</v>
      </c>
      <c r="H236" s="30" t="s">
        <v>568</v>
      </c>
      <c r="I236" s="8" t="s">
        <v>569</v>
      </c>
      <c r="J236" s="32" t="s">
        <v>400</v>
      </c>
      <c r="K236" s="8">
        <v>558.26</v>
      </c>
      <c r="L236" s="15">
        <v>49670</v>
      </c>
      <c r="M236" s="55">
        <v>9930</v>
      </c>
      <c r="N236" s="8" t="s">
        <v>21</v>
      </c>
    </row>
    <row r="237" spans="1:14" ht="30" customHeight="1" x14ac:dyDescent="0.15">
      <c r="A237" s="8">
        <v>196</v>
      </c>
      <c r="B237" s="8" t="s">
        <v>14</v>
      </c>
      <c r="C237" s="8" t="s">
        <v>397</v>
      </c>
      <c r="D237" s="29" t="s">
        <v>15</v>
      </c>
      <c r="E237" s="8" t="s">
        <v>16</v>
      </c>
      <c r="F237" s="8" t="s">
        <v>17</v>
      </c>
      <c r="G237" s="50" t="s">
        <v>18</v>
      </c>
      <c r="H237" s="30" t="s">
        <v>570</v>
      </c>
      <c r="I237" s="8" t="s">
        <v>571</v>
      </c>
      <c r="J237" s="32" t="s">
        <v>400</v>
      </c>
      <c r="K237" s="8">
        <v>126.5</v>
      </c>
      <c r="L237" s="15">
        <v>12030</v>
      </c>
      <c r="M237" s="55">
        <v>2406</v>
      </c>
      <c r="N237" s="8" t="s">
        <v>21</v>
      </c>
    </row>
    <row r="238" spans="1:14" ht="30" customHeight="1" x14ac:dyDescent="0.15">
      <c r="A238" s="8">
        <v>197</v>
      </c>
      <c r="B238" s="8" t="s">
        <v>14</v>
      </c>
      <c r="C238" s="8" t="s">
        <v>397</v>
      </c>
      <c r="D238" s="29" t="s">
        <v>15</v>
      </c>
      <c r="E238" s="8" t="s">
        <v>16</v>
      </c>
      <c r="F238" s="8" t="s">
        <v>17</v>
      </c>
      <c r="G238" s="50" t="s">
        <v>18</v>
      </c>
      <c r="H238" s="30" t="s">
        <v>572</v>
      </c>
      <c r="I238" s="8" t="s">
        <v>573</v>
      </c>
      <c r="J238" s="32" t="s">
        <v>413</v>
      </c>
      <c r="K238" s="8">
        <v>56.03</v>
      </c>
      <c r="L238" s="15">
        <v>5211</v>
      </c>
      <c r="M238" s="55">
        <v>1042</v>
      </c>
      <c r="N238" s="8" t="s">
        <v>21</v>
      </c>
    </row>
    <row r="239" spans="1:14" ht="30" customHeight="1" x14ac:dyDescent="0.15">
      <c r="A239" s="8">
        <v>198</v>
      </c>
      <c r="B239" s="8" t="s">
        <v>14</v>
      </c>
      <c r="C239" s="8" t="s">
        <v>397</v>
      </c>
      <c r="D239" s="29" t="s">
        <v>15</v>
      </c>
      <c r="E239" s="8" t="s">
        <v>16</v>
      </c>
      <c r="F239" s="8" t="s">
        <v>17</v>
      </c>
      <c r="G239" s="50" t="s">
        <v>18</v>
      </c>
      <c r="H239" s="30" t="s">
        <v>574</v>
      </c>
      <c r="I239" s="8" t="s">
        <v>575</v>
      </c>
      <c r="J239" s="32" t="s">
        <v>413</v>
      </c>
      <c r="K239" s="8">
        <v>62.51</v>
      </c>
      <c r="L239" s="15">
        <v>6000</v>
      </c>
      <c r="M239" s="55">
        <v>1200</v>
      </c>
      <c r="N239" s="8" t="s">
        <v>21</v>
      </c>
    </row>
    <row r="240" spans="1:14" ht="30" customHeight="1" x14ac:dyDescent="0.15">
      <c r="A240" s="8">
        <v>199</v>
      </c>
      <c r="B240" s="8" t="s">
        <v>14</v>
      </c>
      <c r="C240" s="8" t="s">
        <v>397</v>
      </c>
      <c r="D240" s="29" t="s">
        <v>15</v>
      </c>
      <c r="E240" s="8" t="s">
        <v>16</v>
      </c>
      <c r="F240" s="8" t="s">
        <v>17</v>
      </c>
      <c r="G240" s="50" t="s">
        <v>18</v>
      </c>
      <c r="H240" s="30" t="s">
        <v>576</v>
      </c>
      <c r="I240" s="8" t="s">
        <v>577</v>
      </c>
      <c r="J240" s="32" t="s">
        <v>400</v>
      </c>
      <c r="K240" s="8">
        <v>103.2</v>
      </c>
      <c r="L240" s="15">
        <v>15606</v>
      </c>
      <c r="M240" s="55">
        <v>3121</v>
      </c>
      <c r="N240" s="8" t="s">
        <v>21</v>
      </c>
    </row>
    <row r="241" spans="1:14" ht="30" customHeight="1" x14ac:dyDescent="0.15">
      <c r="A241" s="8">
        <v>200</v>
      </c>
      <c r="B241" s="8" t="s">
        <v>14</v>
      </c>
      <c r="C241" s="8" t="s">
        <v>397</v>
      </c>
      <c r="D241" s="29" t="s">
        <v>15</v>
      </c>
      <c r="E241" s="8" t="s">
        <v>16</v>
      </c>
      <c r="F241" s="8" t="s">
        <v>17</v>
      </c>
      <c r="G241" s="50" t="s">
        <v>18</v>
      </c>
      <c r="H241" s="30" t="s">
        <v>578</v>
      </c>
      <c r="I241" s="8" t="s">
        <v>579</v>
      </c>
      <c r="J241" s="32" t="s">
        <v>413</v>
      </c>
      <c r="K241" s="8">
        <v>65.75</v>
      </c>
      <c r="L241" s="15">
        <v>6114</v>
      </c>
      <c r="M241" s="55">
        <v>1222</v>
      </c>
      <c r="N241" s="8" t="s">
        <v>21</v>
      </c>
    </row>
    <row r="242" spans="1:14" ht="30" customHeight="1" x14ac:dyDescent="0.15">
      <c r="A242" s="8">
        <v>201</v>
      </c>
      <c r="B242" s="8" t="s">
        <v>14</v>
      </c>
      <c r="C242" s="8" t="s">
        <v>397</v>
      </c>
      <c r="D242" s="29" t="s">
        <v>15</v>
      </c>
      <c r="E242" s="8" t="s">
        <v>16</v>
      </c>
      <c r="F242" s="8" t="s">
        <v>17</v>
      </c>
      <c r="G242" s="50" t="s">
        <v>18</v>
      </c>
      <c r="H242" s="30" t="s">
        <v>580</v>
      </c>
      <c r="I242" s="8" t="s">
        <v>581</v>
      </c>
      <c r="J242" s="32" t="s">
        <v>400</v>
      </c>
      <c r="K242" s="8">
        <v>415.78</v>
      </c>
      <c r="L242" s="15">
        <v>38619</v>
      </c>
      <c r="M242" s="55">
        <v>7723</v>
      </c>
      <c r="N242" s="8" t="s">
        <v>21</v>
      </c>
    </row>
    <row r="243" spans="1:14" ht="30" customHeight="1" x14ac:dyDescent="0.15">
      <c r="A243" s="8">
        <v>202</v>
      </c>
      <c r="B243" s="8" t="s">
        <v>14</v>
      </c>
      <c r="C243" s="8" t="s">
        <v>397</v>
      </c>
      <c r="D243" s="29" t="s">
        <v>15</v>
      </c>
      <c r="E243" s="8" t="s">
        <v>16</v>
      </c>
      <c r="F243" s="8" t="s">
        <v>17</v>
      </c>
      <c r="G243" s="50" t="s">
        <v>18</v>
      </c>
      <c r="H243" s="30" t="s">
        <v>582</v>
      </c>
      <c r="I243" s="8" t="s">
        <v>583</v>
      </c>
      <c r="J243" s="32" t="s">
        <v>400</v>
      </c>
      <c r="K243" s="8">
        <v>1214.28</v>
      </c>
      <c r="L243" s="15">
        <v>78026</v>
      </c>
      <c r="M243" s="55">
        <v>15605</v>
      </c>
      <c r="N243" s="8" t="s">
        <v>21</v>
      </c>
    </row>
    <row r="244" spans="1:14" ht="30" customHeight="1" x14ac:dyDescent="0.15">
      <c r="A244" s="8">
        <v>203</v>
      </c>
      <c r="B244" s="8" t="s">
        <v>14</v>
      </c>
      <c r="C244" s="8" t="s">
        <v>397</v>
      </c>
      <c r="D244" s="29" t="s">
        <v>15</v>
      </c>
      <c r="E244" s="8" t="s">
        <v>16</v>
      </c>
      <c r="F244" s="8" t="s">
        <v>17</v>
      </c>
      <c r="G244" s="50" t="s">
        <v>18</v>
      </c>
      <c r="H244" s="30" t="s">
        <v>584</v>
      </c>
      <c r="I244" s="8" t="s">
        <v>585</v>
      </c>
      <c r="J244" s="32" t="s">
        <v>413</v>
      </c>
      <c r="K244" s="8">
        <v>103.5</v>
      </c>
      <c r="L244" s="15">
        <v>9936</v>
      </c>
      <c r="M244" s="55">
        <v>1987</v>
      </c>
      <c r="N244" s="8" t="s">
        <v>21</v>
      </c>
    </row>
    <row r="245" spans="1:14" ht="30" customHeight="1" x14ac:dyDescent="0.15">
      <c r="A245" s="8">
        <v>204</v>
      </c>
      <c r="B245" s="8" t="s">
        <v>14</v>
      </c>
      <c r="C245" s="8" t="s">
        <v>397</v>
      </c>
      <c r="D245" s="29" t="s">
        <v>15</v>
      </c>
      <c r="E245" s="8" t="s">
        <v>16</v>
      </c>
      <c r="F245" s="8" t="s">
        <v>17</v>
      </c>
      <c r="G245" s="50" t="s">
        <v>18</v>
      </c>
      <c r="H245" s="30" t="s">
        <v>586</v>
      </c>
      <c r="I245" s="8" t="s">
        <v>587</v>
      </c>
      <c r="J245" s="32" t="s">
        <v>413</v>
      </c>
      <c r="K245" s="8">
        <v>106.1</v>
      </c>
      <c r="L245" s="15">
        <v>10185</v>
      </c>
      <c r="M245" s="55">
        <v>2037</v>
      </c>
      <c r="N245" s="8" t="s">
        <v>21</v>
      </c>
    </row>
    <row r="246" spans="1:14" ht="30" customHeight="1" x14ac:dyDescent="0.15">
      <c r="A246" s="8">
        <v>205</v>
      </c>
      <c r="B246" s="8" t="s">
        <v>14</v>
      </c>
      <c r="C246" s="8" t="s">
        <v>397</v>
      </c>
      <c r="D246" s="29" t="s">
        <v>15</v>
      </c>
      <c r="E246" s="8" t="s">
        <v>16</v>
      </c>
      <c r="F246" s="8" t="s">
        <v>17</v>
      </c>
      <c r="G246" s="50" t="s">
        <v>18</v>
      </c>
      <c r="H246" s="30" t="s">
        <v>588</v>
      </c>
      <c r="I246" s="8" t="s">
        <v>589</v>
      </c>
      <c r="J246" s="32" t="s">
        <v>400</v>
      </c>
      <c r="K246" s="8">
        <v>954.46</v>
      </c>
      <c r="L246" s="15">
        <v>63751</v>
      </c>
      <c r="M246" s="55">
        <v>12747</v>
      </c>
      <c r="N246" s="8" t="s">
        <v>21</v>
      </c>
    </row>
    <row r="247" spans="1:14" ht="30" customHeight="1" x14ac:dyDescent="0.15">
      <c r="A247" s="8">
        <v>206</v>
      </c>
      <c r="B247" s="8" t="s">
        <v>14</v>
      </c>
      <c r="C247" s="8" t="s">
        <v>397</v>
      </c>
      <c r="D247" s="29" t="s">
        <v>15</v>
      </c>
      <c r="E247" s="8" t="s">
        <v>16</v>
      </c>
      <c r="F247" s="8" t="s">
        <v>17</v>
      </c>
      <c r="G247" s="50" t="s">
        <v>18</v>
      </c>
      <c r="H247" s="30" t="s">
        <v>590</v>
      </c>
      <c r="I247" s="8" t="s">
        <v>591</v>
      </c>
      <c r="J247" s="32" t="s">
        <v>400</v>
      </c>
      <c r="K247" s="8">
        <v>3061.61</v>
      </c>
      <c r="L247" s="15">
        <v>189039</v>
      </c>
      <c r="M247" s="55">
        <v>37805</v>
      </c>
      <c r="N247" s="8" t="s">
        <v>21</v>
      </c>
    </row>
    <row r="248" spans="1:14" ht="30" customHeight="1" x14ac:dyDescent="0.15">
      <c r="A248" s="8">
        <v>207</v>
      </c>
      <c r="B248" s="8" t="s">
        <v>14</v>
      </c>
      <c r="C248" s="8" t="s">
        <v>397</v>
      </c>
      <c r="D248" s="29" t="s">
        <v>15</v>
      </c>
      <c r="E248" s="8" t="s">
        <v>16</v>
      </c>
      <c r="F248" s="8" t="s">
        <v>17</v>
      </c>
      <c r="G248" s="50" t="s">
        <v>18</v>
      </c>
      <c r="H248" s="30" t="s">
        <v>592</v>
      </c>
      <c r="I248" s="8" t="s">
        <v>593</v>
      </c>
      <c r="J248" s="32" t="s">
        <v>400</v>
      </c>
      <c r="K248" s="8">
        <v>175.9</v>
      </c>
      <c r="L248" s="15">
        <v>27411</v>
      </c>
      <c r="M248" s="55">
        <v>5481</v>
      </c>
      <c r="N248" s="8" t="s">
        <v>21</v>
      </c>
    </row>
    <row r="249" spans="1:14" ht="30" customHeight="1" x14ac:dyDescent="0.15">
      <c r="A249" s="8">
        <v>208</v>
      </c>
      <c r="B249" s="8" t="s">
        <v>14</v>
      </c>
      <c r="C249" s="8" t="s">
        <v>397</v>
      </c>
      <c r="D249" s="29" t="s">
        <v>15</v>
      </c>
      <c r="E249" s="8" t="s">
        <v>16</v>
      </c>
      <c r="F249" s="8" t="s">
        <v>17</v>
      </c>
      <c r="G249" s="50" t="s">
        <v>18</v>
      </c>
      <c r="H249" s="30" t="s">
        <v>594</v>
      </c>
      <c r="I249" s="8" t="s">
        <v>595</v>
      </c>
      <c r="J249" s="32" t="s">
        <v>413</v>
      </c>
      <c r="K249" s="8">
        <v>71.819999999999993</v>
      </c>
      <c r="L249" s="15">
        <v>6465</v>
      </c>
      <c r="M249" s="55">
        <v>1293</v>
      </c>
      <c r="N249" s="8" t="s">
        <v>21</v>
      </c>
    </row>
    <row r="250" spans="1:14" ht="30" customHeight="1" x14ac:dyDescent="0.15">
      <c r="A250" s="8">
        <v>209</v>
      </c>
      <c r="B250" s="8" t="s">
        <v>14</v>
      </c>
      <c r="C250" s="8" t="s">
        <v>397</v>
      </c>
      <c r="D250" s="29" t="s">
        <v>15</v>
      </c>
      <c r="E250" s="8" t="s">
        <v>16</v>
      </c>
      <c r="F250" s="8" t="s">
        <v>17</v>
      </c>
      <c r="G250" s="50" t="s">
        <v>18</v>
      </c>
      <c r="H250" s="30" t="s">
        <v>596</v>
      </c>
      <c r="I250" s="8" t="s">
        <v>597</v>
      </c>
      <c r="J250" s="32" t="s">
        <v>400</v>
      </c>
      <c r="K250" s="8">
        <v>245.59</v>
      </c>
      <c r="L250" s="15">
        <v>46746</v>
      </c>
      <c r="M250" s="55">
        <v>9348</v>
      </c>
      <c r="N250" s="8" t="s">
        <v>21</v>
      </c>
    </row>
    <row r="251" spans="1:14" ht="30" customHeight="1" x14ac:dyDescent="0.15">
      <c r="A251" s="8">
        <v>210</v>
      </c>
      <c r="B251" s="8" t="s">
        <v>14</v>
      </c>
      <c r="C251" s="8" t="s">
        <v>397</v>
      </c>
      <c r="D251" s="29" t="s">
        <v>15</v>
      </c>
      <c r="E251" s="8" t="s">
        <v>16</v>
      </c>
      <c r="F251" s="8" t="s">
        <v>17</v>
      </c>
      <c r="G251" s="50" t="s">
        <v>18</v>
      </c>
      <c r="H251" s="30" t="s">
        <v>598</v>
      </c>
      <c r="I251" s="8" t="s">
        <v>599</v>
      </c>
      <c r="J251" s="32" t="s">
        <v>400</v>
      </c>
      <c r="K251" s="8">
        <v>97.1</v>
      </c>
      <c r="L251" s="15">
        <v>8622</v>
      </c>
      <c r="M251" s="55">
        <v>1724</v>
      </c>
      <c r="N251" s="8" t="s">
        <v>21</v>
      </c>
    </row>
    <row r="252" spans="1:14" ht="30" customHeight="1" x14ac:dyDescent="0.15">
      <c r="A252" s="8">
        <v>211</v>
      </c>
      <c r="B252" s="8" t="s">
        <v>14</v>
      </c>
      <c r="C252" s="8" t="s">
        <v>397</v>
      </c>
      <c r="D252" s="29" t="s">
        <v>15</v>
      </c>
      <c r="E252" s="8" t="s">
        <v>16</v>
      </c>
      <c r="F252" s="8" t="s">
        <v>17</v>
      </c>
      <c r="G252" s="50" t="s">
        <v>18</v>
      </c>
      <c r="H252" s="30" t="s">
        <v>600</v>
      </c>
      <c r="I252" s="8" t="s">
        <v>601</v>
      </c>
      <c r="J252" s="32" t="s">
        <v>413</v>
      </c>
      <c r="K252" s="8">
        <v>143.6</v>
      </c>
      <c r="L252" s="15">
        <v>13785</v>
      </c>
      <c r="M252" s="55">
        <v>2757</v>
      </c>
      <c r="N252" s="8" t="s">
        <v>21</v>
      </c>
    </row>
    <row r="253" spans="1:14" ht="30" customHeight="1" x14ac:dyDescent="0.15">
      <c r="A253" s="8">
        <v>212</v>
      </c>
      <c r="B253" s="8" t="s">
        <v>14</v>
      </c>
      <c r="C253" s="8" t="s">
        <v>397</v>
      </c>
      <c r="D253" s="29" t="s">
        <v>15</v>
      </c>
      <c r="E253" s="8" t="s">
        <v>16</v>
      </c>
      <c r="F253" s="8" t="s">
        <v>17</v>
      </c>
      <c r="G253" s="50" t="s">
        <v>18</v>
      </c>
      <c r="H253" s="30" t="s">
        <v>602</v>
      </c>
      <c r="I253" s="8" t="s">
        <v>603</v>
      </c>
      <c r="J253" s="32" t="s">
        <v>413</v>
      </c>
      <c r="K253" s="8">
        <v>69.989999999999995</v>
      </c>
      <c r="L253" s="15">
        <v>6510</v>
      </c>
      <c r="M253" s="55">
        <v>1302</v>
      </c>
      <c r="N253" s="8" t="s">
        <v>21</v>
      </c>
    </row>
    <row r="254" spans="1:14" ht="30" customHeight="1" x14ac:dyDescent="0.15">
      <c r="A254" s="8">
        <v>213</v>
      </c>
      <c r="B254" s="8" t="s">
        <v>14</v>
      </c>
      <c r="C254" s="8" t="s">
        <v>397</v>
      </c>
      <c r="D254" s="29" t="s">
        <v>15</v>
      </c>
      <c r="E254" s="8" t="s">
        <v>16</v>
      </c>
      <c r="F254" s="8" t="s">
        <v>17</v>
      </c>
      <c r="G254" s="50" t="s">
        <v>18</v>
      </c>
      <c r="H254" s="30" t="s">
        <v>604</v>
      </c>
      <c r="I254" s="8" t="s">
        <v>605</v>
      </c>
      <c r="J254" s="32" t="s">
        <v>400</v>
      </c>
      <c r="K254" s="8">
        <v>562.59</v>
      </c>
      <c r="L254" s="15">
        <v>153228</v>
      </c>
      <c r="M254" s="55">
        <v>30641</v>
      </c>
      <c r="N254" s="8" t="s">
        <v>21</v>
      </c>
    </row>
    <row r="255" spans="1:14" ht="30" customHeight="1" x14ac:dyDescent="0.15">
      <c r="A255" s="8">
        <v>214</v>
      </c>
      <c r="B255" s="8" t="s">
        <v>14</v>
      </c>
      <c r="C255" s="8" t="s">
        <v>397</v>
      </c>
      <c r="D255" s="29" t="s">
        <v>15</v>
      </c>
      <c r="E255" s="8" t="s">
        <v>16</v>
      </c>
      <c r="F255" s="8" t="s">
        <v>17</v>
      </c>
      <c r="G255" s="50" t="s">
        <v>18</v>
      </c>
      <c r="H255" s="30" t="s">
        <v>606</v>
      </c>
      <c r="I255" s="8" t="s">
        <v>607</v>
      </c>
      <c r="J255" s="32" t="s">
        <v>413</v>
      </c>
      <c r="K255" s="8">
        <v>98.1</v>
      </c>
      <c r="L255" s="15">
        <v>9417</v>
      </c>
      <c r="M255" s="55">
        <v>1883</v>
      </c>
      <c r="N255" s="8" t="s">
        <v>21</v>
      </c>
    </row>
    <row r="256" spans="1:14" ht="30" customHeight="1" x14ac:dyDescent="0.15">
      <c r="A256" s="8">
        <v>215</v>
      </c>
      <c r="B256" s="8" t="s">
        <v>14</v>
      </c>
      <c r="C256" s="8" t="s">
        <v>397</v>
      </c>
      <c r="D256" s="29" t="s">
        <v>15</v>
      </c>
      <c r="E256" s="8" t="s">
        <v>16</v>
      </c>
      <c r="F256" s="8" t="s">
        <v>17</v>
      </c>
      <c r="G256" s="50" t="s">
        <v>18</v>
      </c>
      <c r="H256" s="30" t="s">
        <v>608</v>
      </c>
      <c r="I256" s="8" t="s">
        <v>609</v>
      </c>
      <c r="J256" s="32" t="s">
        <v>413</v>
      </c>
      <c r="K256" s="8">
        <v>97.1</v>
      </c>
      <c r="L256" s="15">
        <v>9321</v>
      </c>
      <c r="M256" s="55">
        <v>1864</v>
      </c>
      <c r="N256" s="8" t="s">
        <v>21</v>
      </c>
    </row>
    <row r="257" spans="1:14" ht="30" customHeight="1" x14ac:dyDescent="0.15">
      <c r="A257" s="8">
        <v>216</v>
      </c>
      <c r="B257" s="8" t="s">
        <v>14</v>
      </c>
      <c r="C257" s="8" t="s">
        <v>397</v>
      </c>
      <c r="D257" s="29" t="s">
        <v>15</v>
      </c>
      <c r="E257" s="8" t="s">
        <v>16</v>
      </c>
      <c r="F257" s="8" t="s">
        <v>17</v>
      </c>
      <c r="G257" s="50" t="s">
        <v>18</v>
      </c>
      <c r="H257" s="30" t="s">
        <v>610</v>
      </c>
      <c r="I257" s="8" t="s">
        <v>611</v>
      </c>
      <c r="J257" s="32" t="s">
        <v>413</v>
      </c>
      <c r="K257" s="8">
        <v>110.4</v>
      </c>
      <c r="L257" s="15">
        <v>11592</v>
      </c>
      <c r="M257" s="55">
        <v>2318</v>
      </c>
      <c r="N257" s="8" t="s">
        <v>21</v>
      </c>
    </row>
    <row r="258" spans="1:14" ht="30" customHeight="1" x14ac:dyDescent="0.15">
      <c r="A258" s="8">
        <v>217</v>
      </c>
      <c r="B258" s="8" t="s">
        <v>14</v>
      </c>
      <c r="C258" s="8" t="s">
        <v>397</v>
      </c>
      <c r="D258" s="29" t="s">
        <v>15</v>
      </c>
      <c r="E258" s="8" t="s">
        <v>16</v>
      </c>
      <c r="F258" s="8" t="s">
        <v>17</v>
      </c>
      <c r="G258" s="50" t="s">
        <v>18</v>
      </c>
      <c r="H258" s="30" t="s">
        <v>612</v>
      </c>
      <c r="I258" s="8" t="s">
        <v>613</v>
      </c>
      <c r="J258" s="32" t="s">
        <v>400</v>
      </c>
      <c r="K258" s="8">
        <v>155.83000000000001</v>
      </c>
      <c r="L258" s="15">
        <v>15685</v>
      </c>
      <c r="M258" s="55">
        <v>3137</v>
      </c>
      <c r="N258" s="8" t="s">
        <v>21</v>
      </c>
    </row>
    <row r="259" spans="1:14" ht="30" customHeight="1" x14ac:dyDescent="0.15">
      <c r="A259" s="8">
        <v>218</v>
      </c>
      <c r="B259" s="8" t="s">
        <v>14</v>
      </c>
      <c r="C259" s="8" t="s">
        <v>397</v>
      </c>
      <c r="D259" s="29" t="s">
        <v>15</v>
      </c>
      <c r="E259" s="8" t="s">
        <v>16</v>
      </c>
      <c r="F259" s="8" t="s">
        <v>17</v>
      </c>
      <c r="G259" s="50" t="s">
        <v>18</v>
      </c>
      <c r="H259" s="30" t="s">
        <v>614</v>
      </c>
      <c r="I259" s="8" t="s">
        <v>615</v>
      </c>
      <c r="J259" s="32" t="s">
        <v>413</v>
      </c>
      <c r="K259" s="8">
        <v>54.7</v>
      </c>
      <c r="L259" s="15">
        <v>5250</v>
      </c>
      <c r="M259" s="55">
        <v>1050</v>
      </c>
      <c r="N259" s="8" t="s">
        <v>21</v>
      </c>
    </row>
    <row r="260" spans="1:14" ht="30" customHeight="1" x14ac:dyDescent="0.15">
      <c r="A260" s="8">
        <v>219</v>
      </c>
      <c r="B260" s="8" t="s">
        <v>14</v>
      </c>
      <c r="C260" s="8" t="s">
        <v>397</v>
      </c>
      <c r="D260" s="29" t="s">
        <v>15</v>
      </c>
      <c r="E260" s="8" t="s">
        <v>16</v>
      </c>
      <c r="F260" s="8" t="s">
        <v>17</v>
      </c>
      <c r="G260" s="50" t="s">
        <v>18</v>
      </c>
      <c r="H260" s="30" t="s">
        <v>616</v>
      </c>
      <c r="I260" s="8" t="s">
        <v>617</v>
      </c>
      <c r="J260" s="32" t="s">
        <v>400</v>
      </c>
      <c r="K260" s="8">
        <v>107.4</v>
      </c>
      <c r="L260" s="15">
        <v>14871</v>
      </c>
      <c r="M260" s="55">
        <v>2974</v>
      </c>
      <c r="N260" s="8" t="s">
        <v>21</v>
      </c>
    </row>
    <row r="261" spans="1:14" ht="30" customHeight="1" x14ac:dyDescent="0.15">
      <c r="A261" s="8">
        <v>220</v>
      </c>
      <c r="B261" s="8" t="s">
        <v>14</v>
      </c>
      <c r="C261" s="8" t="s">
        <v>397</v>
      </c>
      <c r="D261" s="29" t="s">
        <v>15</v>
      </c>
      <c r="E261" s="8" t="s">
        <v>16</v>
      </c>
      <c r="F261" s="8" t="s">
        <v>17</v>
      </c>
      <c r="G261" s="50" t="s">
        <v>18</v>
      </c>
      <c r="H261" s="30" t="s">
        <v>618</v>
      </c>
      <c r="I261" s="8" t="s">
        <v>619</v>
      </c>
      <c r="J261" s="32" t="s">
        <v>400</v>
      </c>
      <c r="K261" s="8">
        <v>82.93</v>
      </c>
      <c r="L261" s="15">
        <v>10421</v>
      </c>
      <c r="M261" s="55">
        <v>2084</v>
      </c>
      <c r="N261" s="8" t="s">
        <v>21</v>
      </c>
    </row>
    <row r="262" spans="1:14" ht="30" customHeight="1" x14ac:dyDescent="0.15">
      <c r="A262" s="8">
        <v>221</v>
      </c>
      <c r="B262" s="8" t="s">
        <v>14</v>
      </c>
      <c r="C262" s="8" t="s">
        <v>397</v>
      </c>
      <c r="D262" s="29" t="s">
        <v>15</v>
      </c>
      <c r="E262" s="8" t="s">
        <v>16</v>
      </c>
      <c r="F262" s="8" t="s">
        <v>17</v>
      </c>
      <c r="G262" s="50" t="s">
        <v>18</v>
      </c>
      <c r="H262" s="30" t="s">
        <v>620</v>
      </c>
      <c r="I262" s="8" t="s">
        <v>621</v>
      </c>
      <c r="J262" s="32" t="s">
        <v>400</v>
      </c>
      <c r="K262" s="8">
        <v>319.26</v>
      </c>
      <c r="L262" s="15">
        <v>22865</v>
      </c>
      <c r="M262" s="55">
        <v>4571</v>
      </c>
      <c r="N262" s="8" t="s">
        <v>21</v>
      </c>
    </row>
    <row r="263" spans="1:14" ht="30" customHeight="1" x14ac:dyDescent="0.15">
      <c r="A263" s="8">
        <v>222</v>
      </c>
      <c r="B263" s="8" t="s">
        <v>14</v>
      </c>
      <c r="C263" s="8" t="s">
        <v>397</v>
      </c>
      <c r="D263" s="29" t="s">
        <v>15</v>
      </c>
      <c r="E263" s="8" t="s">
        <v>16</v>
      </c>
      <c r="F263" s="8" t="s">
        <v>17</v>
      </c>
      <c r="G263" s="50" t="s">
        <v>18</v>
      </c>
      <c r="H263" s="30" t="s">
        <v>622</v>
      </c>
      <c r="I263" s="8" t="s">
        <v>623</v>
      </c>
      <c r="J263" s="32" t="s">
        <v>413</v>
      </c>
      <c r="K263" s="8">
        <v>65.28</v>
      </c>
      <c r="L263" s="15">
        <v>5874</v>
      </c>
      <c r="M263" s="55">
        <v>1174</v>
      </c>
      <c r="N263" s="8" t="s">
        <v>21</v>
      </c>
    </row>
    <row r="264" spans="1:14" ht="30" customHeight="1" x14ac:dyDescent="0.15">
      <c r="A264" s="8">
        <v>223</v>
      </c>
      <c r="B264" s="8" t="s">
        <v>14</v>
      </c>
      <c r="C264" s="8" t="s">
        <v>397</v>
      </c>
      <c r="D264" s="29" t="s">
        <v>15</v>
      </c>
      <c r="E264" s="8" t="s">
        <v>16</v>
      </c>
      <c r="F264" s="8" t="s">
        <v>17</v>
      </c>
      <c r="G264" s="50" t="s">
        <v>18</v>
      </c>
      <c r="H264" s="30" t="s">
        <v>624</v>
      </c>
      <c r="I264" s="8" t="s">
        <v>625</v>
      </c>
      <c r="J264" s="32" t="s">
        <v>413</v>
      </c>
      <c r="K264" s="8">
        <v>66.599999999999994</v>
      </c>
      <c r="L264" s="15">
        <v>7392</v>
      </c>
      <c r="M264" s="55">
        <v>1478</v>
      </c>
      <c r="N264" s="8" t="s">
        <v>21</v>
      </c>
    </row>
    <row r="265" spans="1:14" ht="30" customHeight="1" x14ac:dyDescent="0.15">
      <c r="A265" s="8">
        <v>224</v>
      </c>
      <c r="B265" s="8" t="s">
        <v>14</v>
      </c>
      <c r="C265" s="8" t="s">
        <v>397</v>
      </c>
      <c r="D265" s="29" t="s">
        <v>15</v>
      </c>
      <c r="E265" s="8" t="s">
        <v>16</v>
      </c>
      <c r="F265" s="8" t="s">
        <v>17</v>
      </c>
      <c r="G265" s="50" t="s">
        <v>18</v>
      </c>
      <c r="H265" s="30" t="s">
        <v>626</v>
      </c>
      <c r="I265" s="8" t="s">
        <v>627</v>
      </c>
      <c r="J265" s="32" t="s">
        <v>413</v>
      </c>
      <c r="K265" s="8">
        <v>44</v>
      </c>
      <c r="L265" s="15">
        <v>4224</v>
      </c>
      <c r="M265" s="55">
        <v>844</v>
      </c>
      <c r="N265" s="8" t="s">
        <v>21</v>
      </c>
    </row>
    <row r="266" spans="1:14" ht="30" customHeight="1" x14ac:dyDescent="0.15">
      <c r="A266" s="8">
        <v>225</v>
      </c>
      <c r="B266" s="8" t="s">
        <v>14</v>
      </c>
      <c r="C266" s="8" t="s">
        <v>397</v>
      </c>
      <c r="D266" s="29" t="s">
        <v>15</v>
      </c>
      <c r="E266" s="8" t="s">
        <v>16</v>
      </c>
      <c r="F266" s="8" t="s">
        <v>17</v>
      </c>
      <c r="G266" s="50" t="s">
        <v>18</v>
      </c>
      <c r="H266" s="30" t="s">
        <v>628</v>
      </c>
      <c r="I266" s="8" t="s">
        <v>629</v>
      </c>
      <c r="J266" s="32" t="s">
        <v>413</v>
      </c>
      <c r="K266" s="8">
        <v>85.2</v>
      </c>
      <c r="L266" s="15">
        <v>8178</v>
      </c>
      <c r="M266" s="55">
        <v>1635</v>
      </c>
      <c r="N266" s="8" t="s">
        <v>21</v>
      </c>
    </row>
    <row r="267" spans="1:14" ht="30" customHeight="1" x14ac:dyDescent="0.15">
      <c r="A267" s="8">
        <v>226</v>
      </c>
      <c r="B267" s="8" t="s">
        <v>14</v>
      </c>
      <c r="C267" s="8" t="s">
        <v>397</v>
      </c>
      <c r="D267" s="29" t="s">
        <v>15</v>
      </c>
      <c r="E267" s="8" t="s">
        <v>16</v>
      </c>
      <c r="F267" s="8" t="s">
        <v>17</v>
      </c>
      <c r="G267" s="50" t="s">
        <v>18</v>
      </c>
      <c r="H267" s="30" t="s">
        <v>630</v>
      </c>
      <c r="I267" s="8" t="s">
        <v>631</v>
      </c>
      <c r="J267" s="32" t="s">
        <v>400</v>
      </c>
      <c r="K267" s="8">
        <v>126.86</v>
      </c>
      <c r="L267" s="15">
        <v>22101</v>
      </c>
      <c r="M267" s="55">
        <v>4420</v>
      </c>
      <c r="N267" s="8" t="s">
        <v>21</v>
      </c>
    </row>
    <row r="268" spans="1:14" ht="30" customHeight="1" x14ac:dyDescent="0.15">
      <c r="A268" s="8">
        <v>227</v>
      </c>
      <c r="B268" s="8" t="s">
        <v>14</v>
      </c>
      <c r="C268" s="8" t="s">
        <v>397</v>
      </c>
      <c r="D268" s="29" t="s">
        <v>15</v>
      </c>
      <c r="E268" s="8" t="s">
        <v>16</v>
      </c>
      <c r="F268" s="8" t="s">
        <v>17</v>
      </c>
      <c r="G268" s="50" t="s">
        <v>18</v>
      </c>
      <c r="H268" s="30" t="s">
        <v>632</v>
      </c>
      <c r="I268" s="8" t="s">
        <v>633</v>
      </c>
      <c r="J268" s="32" t="s">
        <v>413</v>
      </c>
      <c r="K268" s="8">
        <v>85.2</v>
      </c>
      <c r="L268" s="15">
        <v>8691</v>
      </c>
      <c r="M268" s="55">
        <v>1738</v>
      </c>
      <c r="N268" s="8" t="s">
        <v>21</v>
      </c>
    </row>
    <row r="269" spans="1:14" ht="30" customHeight="1" x14ac:dyDescent="0.15">
      <c r="A269" s="8">
        <v>228</v>
      </c>
      <c r="B269" s="8" t="s">
        <v>14</v>
      </c>
      <c r="C269" s="8" t="s">
        <v>397</v>
      </c>
      <c r="D269" s="29" t="s">
        <v>15</v>
      </c>
      <c r="E269" s="8" t="s">
        <v>16</v>
      </c>
      <c r="F269" s="8" t="s">
        <v>17</v>
      </c>
      <c r="G269" s="50" t="s">
        <v>18</v>
      </c>
      <c r="H269" s="30" t="s">
        <v>634</v>
      </c>
      <c r="I269" s="8" t="s">
        <v>635</v>
      </c>
      <c r="J269" s="32" t="s">
        <v>413</v>
      </c>
      <c r="K269" s="8">
        <v>44</v>
      </c>
      <c r="L269" s="15">
        <v>4224</v>
      </c>
      <c r="M269" s="55">
        <v>844</v>
      </c>
      <c r="N269" s="8" t="s">
        <v>21</v>
      </c>
    </row>
    <row r="270" spans="1:14" ht="30" customHeight="1" x14ac:dyDescent="0.15">
      <c r="A270" s="8">
        <v>229</v>
      </c>
      <c r="B270" s="8" t="s">
        <v>14</v>
      </c>
      <c r="C270" s="8" t="s">
        <v>397</v>
      </c>
      <c r="D270" s="29" t="s">
        <v>15</v>
      </c>
      <c r="E270" s="8" t="s">
        <v>16</v>
      </c>
      <c r="F270" s="8" t="s">
        <v>17</v>
      </c>
      <c r="G270" s="50" t="s">
        <v>18</v>
      </c>
      <c r="H270" s="30" t="s">
        <v>636</v>
      </c>
      <c r="I270" s="8" t="s">
        <v>637</v>
      </c>
      <c r="J270" s="32" t="s">
        <v>413</v>
      </c>
      <c r="K270" s="8">
        <v>54.7</v>
      </c>
      <c r="L270" s="15">
        <v>5250</v>
      </c>
      <c r="M270" s="55">
        <v>1050</v>
      </c>
      <c r="N270" s="8" t="s">
        <v>21</v>
      </c>
    </row>
    <row r="271" spans="1:14" ht="30" customHeight="1" x14ac:dyDescent="0.15">
      <c r="A271" s="8">
        <v>230</v>
      </c>
      <c r="B271" s="8" t="s">
        <v>14</v>
      </c>
      <c r="C271" s="8" t="s">
        <v>397</v>
      </c>
      <c r="D271" s="29" t="s">
        <v>15</v>
      </c>
      <c r="E271" s="8" t="s">
        <v>16</v>
      </c>
      <c r="F271" s="8" t="s">
        <v>17</v>
      </c>
      <c r="G271" s="50" t="s">
        <v>18</v>
      </c>
      <c r="H271" s="30" t="s">
        <v>638</v>
      </c>
      <c r="I271" s="8" t="s">
        <v>639</v>
      </c>
      <c r="J271" s="32" t="s">
        <v>413</v>
      </c>
      <c r="K271" s="8">
        <v>44</v>
      </c>
      <c r="L271" s="15">
        <v>4224</v>
      </c>
      <c r="M271" s="55">
        <v>844</v>
      </c>
      <c r="N271" s="8" t="s">
        <v>21</v>
      </c>
    </row>
    <row r="272" spans="1:14" ht="30" customHeight="1" x14ac:dyDescent="0.15">
      <c r="A272" s="8">
        <v>231</v>
      </c>
      <c r="B272" s="8" t="s">
        <v>14</v>
      </c>
      <c r="C272" s="8" t="s">
        <v>397</v>
      </c>
      <c r="D272" s="29" t="s">
        <v>15</v>
      </c>
      <c r="E272" s="8" t="s">
        <v>16</v>
      </c>
      <c r="F272" s="8" t="s">
        <v>17</v>
      </c>
      <c r="G272" s="50" t="s">
        <v>18</v>
      </c>
      <c r="H272" s="30" t="s">
        <v>640</v>
      </c>
      <c r="I272" s="8" t="s">
        <v>641</v>
      </c>
      <c r="J272" s="32" t="s">
        <v>413</v>
      </c>
      <c r="K272" s="8">
        <v>71.819999999999993</v>
      </c>
      <c r="L272" s="15">
        <v>6678</v>
      </c>
      <c r="M272" s="55">
        <v>1335</v>
      </c>
      <c r="N272" s="8" t="s">
        <v>21</v>
      </c>
    </row>
    <row r="273" spans="1:14" ht="30" customHeight="1" x14ac:dyDescent="0.15">
      <c r="A273" s="8">
        <v>232</v>
      </c>
      <c r="B273" s="8" t="s">
        <v>14</v>
      </c>
      <c r="C273" s="8" t="s">
        <v>397</v>
      </c>
      <c r="D273" s="29" t="s">
        <v>15</v>
      </c>
      <c r="E273" s="8" t="s">
        <v>16</v>
      </c>
      <c r="F273" s="8" t="s">
        <v>17</v>
      </c>
      <c r="G273" s="50" t="s">
        <v>18</v>
      </c>
      <c r="H273" s="30" t="s">
        <v>642</v>
      </c>
      <c r="I273" s="8" t="s">
        <v>643</v>
      </c>
      <c r="J273" s="32" t="s">
        <v>400</v>
      </c>
      <c r="K273" s="8">
        <v>634</v>
      </c>
      <c r="L273" s="15">
        <v>53907</v>
      </c>
      <c r="M273" s="55">
        <v>10780</v>
      </c>
      <c r="N273" s="8" t="s">
        <v>21</v>
      </c>
    </row>
    <row r="274" spans="1:14" ht="30" customHeight="1" x14ac:dyDescent="0.15">
      <c r="A274" s="8">
        <v>233</v>
      </c>
      <c r="B274" s="8" t="s">
        <v>14</v>
      </c>
      <c r="C274" s="8" t="s">
        <v>397</v>
      </c>
      <c r="D274" s="29" t="s">
        <v>15</v>
      </c>
      <c r="E274" s="8" t="s">
        <v>16</v>
      </c>
      <c r="F274" s="8" t="s">
        <v>17</v>
      </c>
      <c r="G274" s="50" t="s">
        <v>18</v>
      </c>
      <c r="H274" s="30" t="s">
        <v>644</v>
      </c>
      <c r="I274" s="8" t="s">
        <v>645</v>
      </c>
      <c r="J274" s="32" t="s">
        <v>413</v>
      </c>
      <c r="K274" s="8">
        <v>44</v>
      </c>
      <c r="L274" s="15">
        <v>4356</v>
      </c>
      <c r="M274" s="55">
        <v>871</v>
      </c>
      <c r="N274" s="8" t="s">
        <v>21</v>
      </c>
    </row>
    <row r="275" spans="1:14" ht="30" customHeight="1" x14ac:dyDescent="0.15">
      <c r="A275" s="8">
        <v>234</v>
      </c>
      <c r="B275" s="8" t="s">
        <v>14</v>
      </c>
      <c r="C275" s="8" t="s">
        <v>397</v>
      </c>
      <c r="D275" s="29" t="s">
        <v>15</v>
      </c>
      <c r="E275" s="8" t="s">
        <v>16</v>
      </c>
      <c r="F275" s="8" t="s">
        <v>17</v>
      </c>
      <c r="G275" s="50" t="s">
        <v>18</v>
      </c>
      <c r="H275" s="30" t="s">
        <v>646</v>
      </c>
      <c r="I275" s="8" t="s">
        <v>647</v>
      </c>
      <c r="J275" s="32" t="s">
        <v>400</v>
      </c>
      <c r="K275" s="8">
        <v>4714.04</v>
      </c>
      <c r="L275" s="15">
        <v>144362</v>
      </c>
      <c r="M275" s="55">
        <v>28869</v>
      </c>
      <c r="N275" s="8" t="s">
        <v>21</v>
      </c>
    </row>
    <row r="276" spans="1:14" ht="30" customHeight="1" x14ac:dyDescent="0.15">
      <c r="A276" s="8">
        <v>235</v>
      </c>
      <c r="B276" s="8" t="s">
        <v>14</v>
      </c>
      <c r="C276" s="8" t="s">
        <v>397</v>
      </c>
      <c r="D276" s="29" t="s">
        <v>15</v>
      </c>
      <c r="E276" s="8" t="s">
        <v>16</v>
      </c>
      <c r="F276" s="8" t="s">
        <v>17</v>
      </c>
      <c r="G276" s="50" t="s">
        <v>18</v>
      </c>
      <c r="H276" s="30" t="s">
        <v>648</v>
      </c>
      <c r="I276" s="8" t="s">
        <v>649</v>
      </c>
      <c r="J276" s="32" t="s">
        <v>413</v>
      </c>
      <c r="K276" s="8">
        <v>68.8</v>
      </c>
      <c r="L276" s="15">
        <v>10320</v>
      </c>
      <c r="M276" s="55">
        <v>2064</v>
      </c>
      <c r="N276" s="8" t="s">
        <v>21</v>
      </c>
    </row>
    <row r="277" spans="1:14" ht="30" customHeight="1" x14ac:dyDescent="0.15">
      <c r="A277" s="8">
        <v>236</v>
      </c>
      <c r="B277" s="8" t="s">
        <v>14</v>
      </c>
      <c r="C277" s="8" t="s">
        <v>397</v>
      </c>
      <c r="D277" s="29" t="s">
        <v>15</v>
      </c>
      <c r="E277" s="8" t="s">
        <v>16</v>
      </c>
      <c r="F277" s="8" t="s">
        <v>17</v>
      </c>
      <c r="G277" s="50" t="s">
        <v>18</v>
      </c>
      <c r="H277" s="30" t="s">
        <v>650</v>
      </c>
      <c r="I277" s="8" t="s">
        <v>651</v>
      </c>
      <c r="J277" s="32" t="s">
        <v>413</v>
      </c>
      <c r="K277" s="8">
        <v>84.3</v>
      </c>
      <c r="L277" s="15">
        <v>8346</v>
      </c>
      <c r="M277" s="55">
        <v>1669</v>
      </c>
      <c r="N277" s="8" t="s">
        <v>21</v>
      </c>
    </row>
    <row r="278" spans="1:14" ht="30" customHeight="1" x14ac:dyDescent="0.15">
      <c r="A278" s="8">
        <v>237</v>
      </c>
      <c r="B278" s="8" t="s">
        <v>14</v>
      </c>
      <c r="C278" s="8" t="s">
        <v>397</v>
      </c>
      <c r="D278" s="29" t="s">
        <v>15</v>
      </c>
      <c r="E278" s="8" t="s">
        <v>16</v>
      </c>
      <c r="F278" s="8" t="s">
        <v>17</v>
      </c>
      <c r="G278" s="50" t="s">
        <v>18</v>
      </c>
      <c r="H278" s="30" t="s">
        <v>652</v>
      </c>
      <c r="I278" s="8" t="s">
        <v>653</v>
      </c>
      <c r="J278" s="32" t="s">
        <v>400</v>
      </c>
      <c r="K278" s="8">
        <v>757.83</v>
      </c>
      <c r="L278" s="15">
        <v>133483</v>
      </c>
      <c r="M278" s="55">
        <v>26692</v>
      </c>
      <c r="N278" s="8" t="s">
        <v>21</v>
      </c>
    </row>
    <row r="279" spans="1:14" ht="30" customHeight="1" x14ac:dyDescent="0.15">
      <c r="A279" s="8">
        <v>238</v>
      </c>
      <c r="B279" s="8" t="s">
        <v>14</v>
      </c>
      <c r="C279" s="8" t="s">
        <v>397</v>
      </c>
      <c r="D279" s="29" t="s">
        <v>15</v>
      </c>
      <c r="E279" s="8" t="s">
        <v>16</v>
      </c>
      <c r="F279" s="8" t="s">
        <v>17</v>
      </c>
      <c r="G279" s="50" t="s">
        <v>18</v>
      </c>
      <c r="H279" s="30" t="s">
        <v>654</v>
      </c>
      <c r="I279" s="8" t="s">
        <v>655</v>
      </c>
      <c r="J279" s="32" t="s">
        <v>413</v>
      </c>
      <c r="K279" s="8">
        <v>65.7</v>
      </c>
      <c r="L279" s="15">
        <v>6504</v>
      </c>
      <c r="M279" s="55">
        <v>1300</v>
      </c>
      <c r="N279" s="8" t="s">
        <v>21</v>
      </c>
    </row>
    <row r="280" spans="1:14" ht="30" customHeight="1" x14ac:dyDescent="0.15">
      <c r="A280" s="8">
        <v>239</v>
      </c>
      <c r="B280" s="8" t="s">
        <v>14</v>
      </c>
      <c r="C280" s="8" t="s">
        <v>397</v>
      </c>
      <c r="D280" s="29" t="s">
        <v>15</v>
      </c>
      <c r="E280" s="8" t="s">
        <v>16</v>
      </c>
      <c r="F280" s="8" t="s">
        <v>17</v>
      </c>
      <c r="G280" s="50" t="s">
        <v>18</v>
      </c>
      <c r="H280" s="30" t="s">
        <v>656</v>
      </c>
      <c r="I280" s="8" t="s">
        <v>657</v>
      </c>
      <c r="J280" s="32" t="s">
        <v>413</v>
      </c>
      <c r="K280" s="8">
        <v>111.6</v>
      </c>
      <c r="L280" s="15">
        <v>10713</v>
      </c>
      <c r="M280" s="55">
        <v>2142</v>
      </c>
      <c r="N280" s="8" t="s">
        <v>21</v>
      </c>
    </row>
    <row r="281" spans="1:14" ht="30" customHeight="1" x14ac:dyDescent="0.15">
      <c r="A281" s="8">
        <v>240</v>
      </c>
      <c r="B281" s="8" t="s">
        <v>14</v>
      </c>
      <c r="C281" s="8" t="s">
        <v>397</v>
      </c>
      <c r="D281" s="29" t="s">
        <v>15</v>
      </c>
      <c r="E281" s="8" t="s">
        <v>16</v>
      </c>
      <c r="F281" s="8" t="s">
        <v>17</v>
      </c>
      <c r="G281" s="50" t="s">
        <v>18</v>
      </c>
      <c r="H281" s="30" t="s">
        <v>658</v>
      </c>
      <c r="I281" s="8" t="s">
        <v>659</v>
      </c>
      <c r="J281" s="32" t="s">
        <v>413</v>
      </c>
      <c r="K281" s="8">
        <v>80.2</v>
      </c>
      <c r="L281" s="15">
        <v>8901</v>
      </c>
      <c r="M281" s="55">
        <v>1780</v>
      </c>
      <c r="N281" s="8" t="s">
        <v>21</v>
      </c>
    </row>
    <row r="282" spans="1:14" ht="30" customHeight="1" x14ac:dyDescent="0.15">
      <c r="A282" s="8">
        <v>241</v>
      </c>
      <c r="B282" s="8" t="s">
        <v>14</v>
      </c>
      <c r="C282" s="8" t="s">
        <v>397</v>
      </c>
      <c r="D282" s="29" t="s">
        <v>15</v>
      </c>
      <c r="E282" s="8" t="s">
        <v>16</v>
      </c>
      <c r="F282" s="8" t="s">
        <v>17</v>
      </c>
      <c r="G282" s="50" t="s">
        <v>18</v>
      </c>
      <c r="H282" s="30" t="s">
        <v>660</v>
      </c>
      <c r="I282" s="8" t="s">
        <v>661</v>
      </c>
      <c r="J282" s="32" t="s">
        <v>400</v>
      </c>
      <c r="K282" s="8">
        <v>375.9</v>
      </c>
      <c r="L282" s="15">
        <v>56916</v>
      </c>
      <c r="M282" s="55">
        <v>11383</v>
      </c>
      <c r="N282" s="8" t="s">
        <v>21</v>
      </c>
    </row>
    <row r="283" spans="1:14" ht="30" customHeight="1" x14ac:dyDescent="0.15">
      <c r="A283" s="8">
        <v>242</v>
      </c>
      <c r="B283" s="8" t="s">
        <v>14</v>
      </c>
      <c r="C283" s="8" t="s">
        <v>397</v>
      </c>
      <c r="D283" s="29" t="s">
        <v>15</v>
      </c>
      <c r="E283" s="8" t="s">
        <v>16</v>
      </c>
      <c r="F283" s="8" t="s">
        <v>17</v>
      </c>
      <c r="G283" s="50" t="s">
        <v>18</v>
      </c>
      <c r="H283" s="30" t="s">
        <v>662</v>
      </c>
      <c r="I283" s="8" t="s">
        <v>663</v>
      </c>
      <c r="J283" s="32" t="s">
        <v>400</v>
      </c>
      <c r="K283" s="8">
        <v>933.43</v>
      </c>
      <c r="L283" s="15">
        <v>138603</v>
      </c>
      <c r="M283" s="55">
        <v>27718</v>
      </c>
      <c r="N283" s="8" t="s">
        <v>21</v>
      </c>
    </row>
    <row r="284" spans="1:14" ht="30" customHeight="1" x14ac:dyDescent="0.15">
      <c r="A284" s="8">
        <v>243</v>
      </c>
      <c r="B284" s="8" t="s">
        <v>14</v>
      </c>
      <c r="C284" s="8" t="s">
        <v>397</v>
      </c>
      <c r="D284" s="29" t="s">
        <v>15</v>
      </c>
      <c r="E284" s="8" t="s">
        <v>16</v>
      </c>
      <c r="F284" s="8" t="s">
        <v>17</v>
      </c>
      <c r="G284" s="50" t="s">
        <v>18</v>
      </c>
      <c r="H284" s="30" t="s">
        <v>664</v>
      </c>
      <c r="I284" s="8" t="s">
        <v>665</v>
      </c>
      <c r="J284" s="32" t="s">
        <v>400</v>
      </c>
      <c r="K284" s="8">
        <v>152.80000000000001</v>
      </c>
      <c r="L284" s="15">
        <v>13812</v>
      </c>
      <c r="M284" s="55">
        <v>2762</v>
      </c>
      <c r="N284" s="8" t="s">
        <v>21</v>
      </c>
    </row>
    <row r="285" spans="1:14" ht="30" customHeight="1" x14ac:dyDescent="0.15">
      <c r="A285" s="8">
        <v>244</v>
      </c>
      <c r="B285" s="8" t="s">
        <v>14</v>
      </c>
      <c r="C285" s="8" t="s">
        <v>397</v>
      </c>
      <c r="D285" s="29" t="s">
        <v>15</v>
      </c>
      <c r="E285" s="8" t="s">
        <v>16</v>
      </c>
      <c r="F285" s="8" t="s">
        <v>17</v>
      </c>
      <c r="G285" s="50" t="s">
        <v>18</v>
      </c>
      <c r="H285" s="30" t="s">
        <v>666</v>
      </c>
      <c r="I285" s="8" t="s">
        <v>667</v>
      </c>
      <c r="J285" s="32" t="s">
        <v>400</v>
      </c>
      <c r="K285" s="8">
        <v>201.26</v>
      </c>
      <c r="L285" s="15">
        <v>27450</v>
      </c>
      <c r="M285" s="55">
        <v>5488</v>
      </c>
      <c r="N285" s="8" t="s">
        <v>21</v>
      </c>
    </row>
    <row r="286" spans="1:14" ht="30" customHeight="1" x14ac:dyDescent="0.15">
      <c r="A286" s="8">
        <v>245</v>
      </c>
      <c r="B286" s="8" t="s">
        <v>14</v>
      </c>
      <c r="C286" s="8" t="s">
        <v>397</v>
      </c>
      <c r="D286" s="29" t="s">
        <v>15</v>
      </c>
      <c r="E286" s="8" t="s">
        <v>16</v>
      </c>
      <c r="F286" s="8" t="s">
        <v>17</v>
      </c>
      <c r="G286" s="50" t="s">
        <v>18</v>
      </c>
      <c r="H286" s="30" t="s">
        <v>668</v>
      </c>
      <c r="I286" s="8" t="s">
        <v>669</v>
      </c>
      <c r="J286" s="32" t="s">
        <v>413</v>
      </c>
      <c r="K286" s="8">
        <v>81.599999999999994</v>
      </c>
      <c r="L286" s="15">
        <v>7833</v>
      </c>
      <c r="M286" s="55">
        <v>1566</v>
      </c>
      <c r="N286" s="8" t="s">
        <v>21</v>
      </c>
    </row>
    <row r="287" spans="1:14" ht="30" customHeight="1" x14ac:dyDescent="0.15">
      <c r="A287" s="8">
        <v>246</v>
      </c>
      <c r="B287" s="8" t="s">
        <v>14</v>
      </c>
      <c r="C287" s="8" t="s">
        <v>397</v>
      </c>
      <c r="D287" s="29" t="s">
        <v>15</v>
      </c>
      <c r="E287" s="8" t="s">
        <v>16</v>
      </c>
      <c r="F287" s="8" t="s">
        <v>17</v>
      </c>
      <c r="G287" s="50" t="s">
        <v>18</v>
      </c>
      <c r="H287" s="30" t="s">
        <v>670</v>
      </c>
      <c r="I287" s="8" t="s">
        <v>671</v>
      </c>
      <c r="J287" s="32" t="s">
        <v>413</v>
      </c>
      <c r="K287" s="8">
        <v>156.6</v>
      </c>
      <c r="L287" s="15">
        <v>15504</v>
      </c>
      <c r="M287" s="55">
        <v>3100</v>
      </c>
      <c r="N287" s="8" t="s">
        <v>21</v>
      </c>
    </row>
    <row r="288" spans="1:14" ht="30" customHeight="1" x14ac:dyDescent="0.15">
      <c r="A288" s="8">
        <v>247</v>
      </c>
      <c r="B288" s="8" t="s">
        <v>14</v>
      </c>
      <c r="C288" s="8" t="s">
        <v>397</v>
      </c>
      <c r="D288" s="29" t="s">
        <v>15</v>
      </c>
      <c r="E288" s="8" t="s">
        <v>16</v>
      </c>
      <c r="F288" s="8" t="s">
        <v>17</v>
      </c>
      <c r="G288" s="50" t="s">
        <v>18</v>
      </c>
      <c r="H288" s="30" t="s">
        <v>672</v>
      </c>
      <c r="I288" s="8" t="s">
        <v>673</v>
      </c>
      <c r="J288" s="32" t="s">
        <v>413</v>
      </c>
      <c r="K288" s="8">
        <v>83.3</v>
      </c>
      <c r="L288" s="15">
        <v>8748</v>
      </c>
      <c r="M288" s="55">
        <v>1749</v>
      </c>
      <c r="N288" s="8" t="s">
        <v>21</v>
      </c>
    </row>
    <row r="289" spans="1:14" ht="30" customHeight="1" x14ac:dyDescent="0.15">
      <c r="A289" s="8">
        <v>248</v>
      </c>
      <c r="B289" s="8" t="s">
        <v>14</v>
      </c>
      <c r="C289" s="8" t="s">
        <v>397</v>
      </c>
      <c r="D289" s="29" t="s">
        <v>15</v>
      </c>
      <c r="E289" s="8" t="s">
        <v>16</v>
      </c>
      <c r="F289" s="8" t="s">
        <v>17</v>
      </c>
      <c r="G289" s="50" t="s">
        <v>18</v>
      </c>
      <c r="H289" s="30" t="s">
        <v>674</v>
      </c>
      <c r="I289" s="8" t="s">
        <v>675</v>
      </c>
      <c r="J289" s="32" t="s">
        <v>413</v>
      </c>
      <c r="K289" s="8">
        <v>44</v>
      </c>
      <c r="L289" s="15">
        <v>4356</v>
      </c>
      <c r="M289" s="55">
        <v>871</v>
      </c>
      <c r="N289" s="8" t="s">
        <v>21</v>
      </c>
    </row>
    <row r="290" spans="1:14" ht="30" customHeight="1" x14ac:dyDescent="0.15">
      <c r="A290" s="8">
        <v>249</v>
      </c>
      <c r="B290" s="8" t="s">
        <v>14</v>
      </c>
      <c r="C290" s="8" t="s">
        <v>397</v>
      </c>
      <c r="D290" s="29" t="s">
        <v>15</v>
      </c>
      <c r="E290" s="8" t="s">
        <v>16</v>
      </c>
      <c r="F290" s="8" t="s">
        <v>17</v>
      </c>
      <c r="G290" s="50" t="s">
        <v>18</v>
      </c>
      <c r="H290" s="30" t="s">
        <v>676</v>
      </c>
      <c r="I290" s="8" t="s">
        <v>677</v>
      </c>
      <c r="J290" s="32" t="s">
        <v>413</v>
      </c>
      <c r="K290" s="8">
        <v>80.2</v>
      </c>
      <c r="L290" s="15">
        <v>8901</v>
      </c>
      <c r="M290" s="55">
        <v>1780</v>
      </c>
      <c r="N290" s="8" t="s">
        <v>21</v>
      </c>
    </row>
    <row r="291" spans="1:14" ht="30" customHeight="1" x14ac:dyDescent="0.15">
      <c r="A291" s="8">
        <v>250</v>
      </c>
      <c r="B291" s="8" t="s">
        <v>14</v>
      </c>
      <c r="C291" s="8" t="s">
        <v>397</v>
      </c>
      <c r="D291" s="29" t="s">
        <v>15</v>
      </c>
      <c r="E291" s="8" t="s">
        <v>16</v>
      </c>
      <c r="F291" s="8" t="s">
        <v>17</v>
      </c>
      <c r="G291" s="50" t="s">
        <v>18</v>
      </c>
      <c r="H291" s="30" t="s">
        <v>678</v>
      </c>
      <c r="I291" s="8" t="s">
        <v>679</v>
      </c>
      <c r="J291" s="32" t="s">
        <v>413</v>
      </c>
      <c r="K291" s="8">
        <v>28.2</v>
      </c>
      <c r="L291" s="15">
        <v>2706</v>
      </c>
      <c r="M291" s="55">
        <v>541</v>
      </c>
      <c r="N291" s="8" t="s">
        <v>21</v>
      </c>
    </row>
    <row r="292" spans="1:14" ht="30" customHeight="1" x14ac:dyDescent="0.15">
      <c r="A292" s="8">
        <v>251</v>
      </c>
      <c r="B292" s="8" t="s">
        <v>14</v>
      </c>
      <c r="C292" s="8" t="s">
        <v>397</v>
      </c>
      <c r="D292" s="29" t="s">
        <v>15</v>
      </c>
      <c r="E292" s="8" t="s">
        <v>16</v>
      </c>
      <c r="F292" s="8" t="s">
        <v>17</v>
      </c>
      <c r="G292" s="50" t="s">
        <v>18</v>
      </c>
      <c r="H292" s="30" t="s">
        <v>680</v>
      </c>
      <c r="I292" s="8" t="s">
        <v>681</v>
      </c>
      <c r="J292" s="32" t="s">
        <v>400</v>
      </c>
      <c r="K292" s="8">
        <v>194.32</v>
      </c>
      <c r="L292" s="15">
        <v>16415</v>
      </c>
      <c r="M292" s="55">
        <v>3282</v>
      </c>
      <c r="N292" s="8" t="s">
        <v>21</v>
      </c>
    </row>
    <row r="293" spans="1:14" ht="30" customHeight="1" x14ac:dyDescent="0.15">
      <c r="A293" s="8">
        <v>252</v>
      </c>
      <c r="B293" s="8" t="s">
        <v>14</v>
      </c>
      <c r="C293" s="8" t="s">
        <v>397</v>
      </c>
      <c r="D293" s="29" t="s">
        <v>15</v>
      </c>
      <c r="E293" s="8" t="s">
        <v>16</v>
      </c>
      <c r="F293" s="8" t="s">
        <v>17</v>
      </c>
      <c r="G293" s="50" t="s">
        <v>18</v>
      </c>
      <c r="H293" s="30" t="s">
        <v>682</v>
      </c>
      <c r="I293" s="8" t="s">
        <v>683</v>
      </c>
      <c r="J293" s="32" t="s">
        <v>413</v>
      </c>
      <c r="K293" s="8">
        <v>44</v>
      </c>
      <c r="L293" s="15">
        <v>4224</v>
      </c>
      <c r="M293" s="55">
        <v>844</v>
      </c>
      <c r="N293" s="8" t="s">
        <v>21</v>
      </c>
    </row>
    <row r="294" spans="1:14" ht="30" customHeight="1" x14ac:dyDescent="0.15">
      <c r="A294" s="8">
        <v>253</v>
      </c>
      <c r="B294" s="8" t="s">
        <v>14</v>
      </c>
      <c r="C294" s="8" t="s">
        <v>397</v>
      </c>
      <c r="D294" s="29" t="s">
        <v>15</v>
      </c>
      <c r="E294" s="8" t="s">
        <v>16</v>
      </c>
      <c r="F294" s="8" t="s">
        <v>17</v>
      </c>
      <c r="G294" s="50" t="s">
        <v>18</v>
      </c>
      <c r="H294" s="30" t="s">
        <v>684</v>
      </c>
      <c r="I294" s="8" t="s">
        <v>685</v>
      </c>
      <c r="J294" s="32" t="s">
        <v>413</v>
      </c>
      <c r="K294" s="8">
        <v>103.5</v>
      </c>
      <c r="L294" s="15">
        <v>9936</v>
      </c>
      <c r="M294" s="55">
        <v>1987</v>
      </c>
      <c r="N294" s="8" t="s">
        <v>21</v>
      </c>
    </row>
    <row r="295" spans="1:14" ht="30" customHeight="1" x14ac:dyDescent="0.15">
      <c r="A295" s="8">
        <v>254</v>
      </c>
      <c r="B295" s="8" t="s">
        <v>14</v>
      </c>
      <c r="C295" s="8" t="s">
        <v>397</v>
      </c>
      <c r="D295" s="29" t="s">
        <v>15</v>
      </c>
      <c r="E295" s="8" t="s">
        <v>16</v>
      </c>
      <c r="F295" s="8" t="s">
        <v>17</v>
      </c>
      <c r="G295" s="50" t="s">
        <v>18</v>
      </c>
      <c r="H295" s="30" t="s">
        <v>686</v>
      </c>
      <c r="I295" s="8" t="s">
        <v>687</v>
      </c>
      <c r="J295" s="32" t="s">
        <v>413</v>
      </c>
      <c r="K295" s="8">
        <v>68.55</v>
      </c>
      <c r="L295" s="15">
        <v>37017</v>
      </c>
      <c r="M295" s="55">
        <v>7403</v>
      </c>
      <c r="N295" s="8" t="s">
        <v>21</v>
      </c>
    </row>
    <row r="296" spans="1:14" ht="30" customHeight="1" x14ac:dyDescent="0.15">
      <c r="A296" s="8">
        <v>255</v>
      </c>
      <c r="B296" s="8" t="s">
        <v>14</v>
      </c>
      <c r="C296" s="8" t="s">
        <v>397</v>
      </c>
      <c r="D296" s="29" t="s">
        <v>15</v>
      </c>
      <c r="E296" s="8" t="s">
        <v>16</v>
      </c>
      <c r="F296" s="8" t="s">
        <v>17</v>
      </c>
      <c r="G296" s="50" t="s">
        <v>18</v>
      </c>
      <c r="H296" s="30" t="s">
        <v>688</v>
      </c>
      <c r="I296" s="8" t="s">
        <v>689</v>
      </c>
      <c r="J296" s="32" t="s">
        <v>413</v>
      </c>
      <c r="K296" s="8">
        <v>4922.55</v>
      </c>
      <c r="L296" s="15">
        <v>118328</v>
      </c>
      <c r="M296" s="55">
        <v>23664</v>
      </c>
      <c r="N296" s="8" t="s">
        <v>21</v>
      </c>
    </row>
    <row r="297" spans="1:14" ht="30" customHeight="1" x14ac:dyDescent="0.15">
      <c r="A297" s="8">
        <v>256</v>
      </c>
      <c r="B297" s="8" t="s">
        <v>14</v>
      </c>
      <c r="C297" s="8" t="s">
        <v>397</v>
      </c>
      <c r="D297" s="29" t="s">
        <v>15</v>
      </c>
      <c r="E297" s="8" t="s">
        <v>16</v>
      </c>
      <c r="F297" s="8" t="s">
        <v>17</v>
      </c>
      <c r="G297" s="50" t="s">
        <v>18</v>
      </c>
      <c r="H297" s="30" t="s">
        <v>690</v>
      </c>
      <c r="I297" s="8" t="s">
        <v>691</v>
      </c>
      <c r="J297" s="32" t="s">
        <v>413</v>
      </c>
      <c r="K297" s="8">
        <v>24213.17</v>
      </c>
      <c r="L297" s="15">
        <v>493948.75</v>
      </c>
      <c r="M297" s="55">
        <v>98789</v>
      </c>
      <c r="N297" s="8" t="s">
        <v>21</v>
      </c>
    </row>
    <row r="298" spans="1:14" ht="30" customHeight="1" x14ac:dyDescent="0.15">
      <c r="A298" s="8">
        <v>257</v>
      </c>
      <c r="B298" s="8" t="s">
        <v>14</v>
      </c>
      <c r="C298" s="8" t="s">
        <v>397</v>
      </c>
      <c r="D298" s="29" t="s">
        <v>15</v>
      </c>
      <c r="E298" s="8" t="s">
        <v>16</v>
      </c>
      <c r="F298" s="8" t="s">
        <v>17</v>
      </c>
      <c r="G298" s="50" t="s">
        <v>18</v>
      </c>
      <c r="H298" s="30" t="s">
        <v>692</v>
      </c>
      <c r="I298" s="8" t="s">
        <v>693</v>
      </c>
      <c r="J298" s="32" t="s">
        <v>694</v>
      </c>
      <c r="K298" s="8">
        <v>62.55</v>
      </c>
      <c r="L298" s="15">
        <v>7168</v>
      </c>
      <c r="M298" s="55">
        <v>1432</v>
      </c>
      <c r="N298" s="8" t="s">
        <v>21</v>
      </c>
    </row>
    <row r="299" spans="1:14" ht="30" customHeight="1" x14ac:dyDescent="0.15">
      <c r="A299" s="8">
        <v>258</v>
      </c>
      <c r="B299" s="8" t="s">
        <v>14</v>
      </c>
      <c r="C299" s="8" t="s">
        <v>397</v>
      </c>
      <c r="D299" s="29" t="s">
        <v>15</v>
      </c>
      <c r="E299" s="8" t="s">
        <v>16</v>
      </c>
      <c r="F299" s="8" t="s">
        <v>17</v>
      </c>
      <c r="G299" s="50" t="s">
        <v>18</v>
      </c>
      <c r="H299" s="30" t="s">
        <v>695</v>
      </c>
      <c r="I299" s="8" t="s">
        <v>696</v>
      </c>
      <c r="J299" s="32" t="s">
        <v>694</v>
      </c>
      <c r="K299" s="8">
        <v>235.36</v>
      </c>
      <c r="L299" s="15">
        <v>25631</v>
      </c>
      <c r="M299" s="55">
        <v>5126</v>
      </c>
      <c r="N299" s="8" t="s">
        <v>21</v>
      </c>
    </row>
    <row r="300" spans="1:14" ht="30" customHeight="1" x14ac:dyDescent="0.15">
      <c r="A300" s="8">
        <v>259</v>
      </c>
      <c r="B300" s="8" t="s">
        <v>14</v>
      </c>
      <c r="C300" s="8" t="s">
        <v>397</v>
      </c>
      <c r="D300" s="29" t="s">
        <v>15</v>
      </c>
      <c r="E300" s="8" t="s">
        <v>16</v>
      </c>
      <c r="F300" s="8" t="s">
        <v>17</v>
      </c>
      <c r="G300" s="50" t="s">
        <v>18</v>
      </c>
      <c r="H300" s="30" t="s">
        <v>697</v>
      </c>
      <c r="I300" s="8" t="s">
        <v>698</v>
      </c>
      <c r="J300" s="32" t="s">
        <v>694</v>
      </c>
      <c r="K300" s="8">
        <v>4053.37</v>
      </c>
      <c r="L300" s="15">
        <v>281819</v>
      </c>
      <c r="M300" s="55">
        <v>56361</v>
      </c>
      <c r="N300" s="8" t="s">
        <v>21</v>
      </c>
    </row>
    <row r="301" spans="1:14" ht="30" customHeight="1" x14ac:dyDescent="0.15">
      <c r="A301" s="8">
        <v>260</v>
      </c>
      <c r="B301" s="8" t="s">
        <v>14</v>
      </c>
      <c r="C301" s="8" t="s">
        <v>397</v>
      </c>
      <c r="D301" s="29" t="s">
        <v>15</v>
      </c>
      <c r="E301" s="8" t="s">
        <v>16</v>
      </c>
      <c r="F301" s="8" t="s">
        <v>17</v>
      </c>
      <c r="G301" s="50" t="s">
        <v>18</v>
      </c>
      <c r="H301" s="30" t="s">
        <v>699</v>
      </c>
      <c r="I301" s="8" t="s">
        <v>700</v>
      </c>
      <c r="J301" s="32" t="s">
        <v>694</v>
      </c>
      <c r="K301" s="8">
        <v>266.26</v>
      </c>
      <c r="L301" s="15">
        <v>12887</v>
      </c>
      <c r="M301" s="55">
        <v>2577</v>
      </c>
      <c r="N301" s="8" t="s">
        <v>21</v>
      </c>
    </row>
    <row r="302" spans="1:14" ht="30" customHeight="1" x14ac:dyDescent="0.15">
      <c r="A302" s="8">
        <v>261</v>
      </c>
      <c r="B302" s="8" t="s">
        <v>14</v>
      </c>
      <c r="C302" s="8" t="s">
        <v>397</v>
      </c>
      <c r="D302" s="29" t="s">
        <v>15</v>
      </c>
      <c r="E302" s="8" t="s">
        <v>16</v>
      </c>
      <c r="F302" s="8" t="s">
        <v>17</v>
      </c>
      <c r="G302" s="50" t="s">
        <v>18</v>
      </c>
      <c r="H302" s="30" t="s">
        <v>701</v>
      </c>
      <c r="I302" s="8" t="s">
        <v>702</v>
      </c>
      <c r="J302" s="32" t="s">
        <v>400</v>
      </c>
      <c r="K302" s="8">
        <v>1623.5</v>
      </c>
      <c r="L302" s="15">
        <v>215458</v>
      </c>
      <c r="M302" s="55">
        <v>43086</v>
      </c>
      <c r="N302" s="8" t="s">
        <v>21</v>
      </c>
    </row>
    <row r="303" spans="1:14" ht="30" customHeight="1" x14ac:dyDescent="0.15">
      <c r="A303" s="8">
        <v>262</v>
      </c>
      <c r="B303" s="8" t="s">
        <v>14</v>
      </c>
      <c r="C303" s="8" t="s">
        <v>397</v>
      </c>
      <c r="D303" s="29" t="s">
        <v>15</v>
      </c>
      <c r="E303" s="8" t="s">
        <v>16</v>
      </c>
      <c r="F303" s="8" t="s">
        <v>17</v>
      </c>
      <c r="G303" s="50" t="s">
        <v>18</v>
      </c>
      <c r="H303" s="30" t="s">
        <v>703</v>
      </c>
      <c r="I303" s="8" t="s">
        <v>704</v>
      </c>
      <c r="J303" s="32" t="s">
        <v>400</v>
      </c>
      <c r="K303" s="8">
        <v>734.54</v>
      </c>
      <c r="L303" s="15">
        <v>79066</v>
      </c>
      <c r="M303" s="55">
        <v>15808</v>
      </c>
      <c r="N303" s="8" t="s">
        <v>21</v>
      </c>
    </row>
    <row r="304" spans="1:14" ht="30" customHeight="1" x14ac:dyDescent="0.15">
      <c r="A304" s="8">
        <v>263</v>
      </c>
      <c r="B304" s="8" t="s">
        <v>14</v>
      </c>
      <c r="C304" s="8" t="s">
        <v>397</v>
      </c>
      <c r="D304" s="29" t="s">
        <v>15</v>
      </c>
      <c r="E304" s="8" t="s">
        <v>16</v>
      </c>
      <c r="F304" s="8" t="s">
        <v>17</v>
      </c>
      <c r="G304" s="50" t="s">
        <v>18</v>
      </c>
      <c r="H304" s="30" t="s">
        <v>705</v>
      </c>
      <c r="I304" s="8" t="s">
        <v>706</v>
      </c>
      <c r="J304" s="32" t="s">
        <v>400</v>
      </c>
      <c r="K304" s="8">
        <v>308.85000000000002</v>
      </c>
      <c r="L304" s="15">
        <v>33329</v>
      </c>
      <c r="M304" s="55">
        <v>6665</v>
      </c>
      <c r="N304" s="8" t="s">
        <v>21</v>
      </c>
    </row>
    <row r="305" spans="1:14" ht="30" customHeight="1" x14ac:dyDescent="0.15">
      <c r="A305" s="8">
        <v>264</v>
      </c>
      <c r="B305" s="8" t="s">
        <v>14</v>
      </c>
      <c r="C305" s="8" t="s">
        <v>707</v>
      </c>
      <c r="D305" s="8" t="s">
        <v>15</v>
      </c>
      <c r="E305" s="8" t="s">
        <v>16</v>
      </c>
      <c r="F305" s="8" t="s">
        <v>17</v>
      </c>
      <c r="G305" s="8" t="s">
        <v>17</v>
      </c>
      <c r="H305" s="8" t="s">
        <v>708</v>
      </c>
      <c r="I305" s="8" t="s">
        <v>709</v>
      </c>
      <c r="J305" s="8" t="s">
        <v>710</v>
      </c>
      <c r="K305" s="8">
        <v>1294.03</v>
      </c>
      <c r="L305" s="15">
        <v>150650.75</v>
      </c>
      <c r="M305" s="55">
        <v>30130.15</v>
      </c>
      <c r="N305" s="8" t="s">
        <v>21</v>
      </c>
    </row>
    <row r="306" spans="1:14" ht="30" customHeight="1" x14ac:dyDescent="0.15">
      <c r="A306" s="8">
        <v>265</v>
      </c>
      <c r="B306" s="8" t="s">
        <v>14</v>
      </c>
      <c r="C306" s="8" t="s">
        <v>707</v>
      </c>
      <c r="D306" s="8" t="s">
        <v>15</v>
      </c>
      <c r="E306" s="8" t="s">
        <v>16</v>
      </c>
      <c r="F306" s="8" t="s">
        <v>17</v>
      </c>
      <c r="G306" s="8" t="s">
        <v>18</v>
      </c>
      <c r="H306" s="8" t="s">
        <v>708</v>
      </c>
      <c r="I306" s="8" t="s">
        <v>709</v>
      </c>
      <c r="J306" s="8" t="s">
        <v>711</v>
      </c>
      <c r="K306" s="36">
        <v>17.809000000000001</v>
      </c>
      <c r="L306" s="15">
        <v>3000</v>
      </c>
      <c r="M306" s="55">
        <v>600</v>
      </c>
      <c r="N306" s="8" t="s">
        <v>21</v>
      </c>
    </row>
    <row r="307" spans="1:14" ht="30" customHeight="1" x14ac:dyDescent="0.15">
      <c r="A307" s="8">
        <v>266</v>
      </c>
      <c r="B307" s="8" t="s">
        <v>14</v>
      </c>
      <c r="C307" s="8" t="s">
        <v>707</v>
      </c>
      <c r="D307" s="8" t="s">
        <v>15</v>
      </c>
      <c r="E307" s="8" t="s">
        <v>16</v>
      </c>
      <c r="F307" s="8" t="s">
        <v>17</v>
      </c>
      <c r="G307" s="8" t="s">
        <v>18</v>
      </c>
      <c r="H307" s="8" t="s">
        <v>712</v>
      </c>
      <c r="I307" s="45" t="s">
        <v>713</v>
      </c>
      <c r="J307" s="8" t="s">
        <v>714</v>
      </c>
      <c r="K307" s="8">
        <v>80</v>
      </c>
      <c r="L307" s="15">
        <v>12500</v>
      </c>
      <c r="M307" s="55">
        <v>2500</v>
      </c>
      <c r="N307" s="8" t="s">
        <v>21</v>
      </c>
    </row>
    <row r="308" spans="1:14" ht="30" customHeight="1" x14ac:dyDescent="0.15">
      <c r="A308" s="8">
        <v>267</v>
      </c>
      <c r="B308" s="8" t="s">
        <v>14</v>
      </c>
      <c r="C308" s="8" t="s">
        <v>707</v>
      </c>
      <c r="D308" s="8" t="s">
        <v>15</v>
      </c>
      <c r="E308" s="8" t="s">
        <v>16</v>
      </c>
      <c r="F308" s="8" t="s">
        <v>17</v>
      </c>
      <c r="G308" s="8" t="s">
        <v>18</v>
      </c>
      <c r="H308" s="8" t="s">
        <v>715</v>
      </c>
      <c r="I308" s="8" t="s">
        <v>716</v>
      </c>
      <c r="J308" s="8" t="s">
        <v>717</v>
      </c>
      <c r="K308" s="8">
        <v>56.2</v>
      </c>
      <c r="L308" s="15">
        <v>3375</v>
      </c>
      <c r="M308" s="55">
        <v>675</v>
      </c>
      <c r="N308" s="8" t="s">
        <v>21</v>
      </c>
    </row>
    <row r="309" spans="1:14" ht="30" customHeight="1" x14ac:dyDescent="0.15">
      <c r="A309" s="8">
        <v>268</v>
      </c>
      <c r="B309" s="8" t="s">
        <v>14</v>
      </c>
      <c r="C309" s="8" t="s">
        <v>718</v>
      </c>
      <c r="D309" s="8" t="s">
        <v>15</v>
      </c>
      <c r="E309" s="8" t="s">
        <v>16</v>
      </c>
      <c r="F309" s="8" t="s">
        <v>17</v>
      </c>
      <c r="G309" s="8" t="s">
        <v>18</v>
      </c>
      <c r="H309" s="8" t="s">
        <v>719</v>
      </c>
      <c r="I309" s="8" t="s">
        <v>720</v>
      </c>
      <c r="J309" s="8" t="s">
        <v>721</v>
      </c>
      <c r="K309" s="8">
        <v>18.05</v>
      </c>
      <c r="L309" s="15">
        <v>46250</v>
      </c>
      <c r="M309" s="55">
        <v>9250</v>
      </c>
      <c r="N309" s="8" t="s">
        <v>21</v>
      </c>
    </row>
    <row r="310" spans="1:14" ht="30" customHeight="1" x14ac:dyDescent="0.15">
      <c r="A310" s="8">
        <v>269</v>
      </c>
      <c r="B310" s="8" t="s">
        <v>14</v>
      </c>
      <c r="C310" s="8" t="s">
        <v>718</v>
      </c>
      <c r="D310" s="8" t="s">
        <v>15</v>
      </c>
      <c r="E310" s="8" t="s">
        <v>16</v>
      </c>
      <c r="F310" s="8" t="s">
        <v>17</v>
      </c>
      <c r="G310" s="8" t="s">
        <v>18</v>
      </c>
      <c r="H310" s="8" t="s">
        <v>722</v>
      </c>
      <c r="I310" s="8" t="s">
        <v>723</v>
      </c>
      <c r="J310" s="8" t="s">
        <v>724</v>
      </c>
      <c r="K310" s="8">
        <v>758.71</v>
      </c>
      <c r="L310" s="15">
        <v>45750</v>
      </c>
      <c r="M310" s="55">
        <v>9150</v>
      </c>
      <c r="N310" s="8" t="s">
        <v>21</v>
      </c>
    </row>
    <row r="311" spans="1:14" ht="30" customHeight="1" x14ac:dyDescent="0.15">
      <c r="A311" s="75">
        <v>270</v>
      </c>
      <c r="B311" s="8" t="s">
        <v>14</v>
      </c>
      <c r="C311" s="8" t="s">
        <v>718</v>
      </c>
      <c r="D311" s="8" t="s">
        <v>15</v>
      </c>
      <c r="E311" s="8" t="s">
        <v>16</v>
      </c>
      <c r="F311" s="8" t="s">
        <v>17</v>
      </c>
      <c r="G311" s="8" t="s">
        <v>18</v>
      </c>
      <c r="H311" s="75" t="s">
        <v>725</v>
      </c>
      <c r="I311" s="75" t="s">
        <v>726</v>
      </c>
      <c r="J311" s="8" t="s">
        <v>727</v>
      </c>
      <c r="K311" s="8">
        <v>30</v>
      </c>
      <c r="L311" s="15">
        <v>2430</v>
      </c>
      <c r="M311" s="55">
        <v>486</v>
      </c>
      <c r="N311" s="8" t="s">
        <v>21</v>
      </c>
    </row>
    <row r="312" spans="1:14" ht="30" customHeight="1" x14ac:dyDescent="0.15">
      <c r="A312" s="78"/>
      <c r="B312" s="8" t="s">
        <v>14</v>
      </c>
      <c r="C312" s="8" t="s">
        <v>718</v>
      </c>
      <c r="D312" s="8" t="s">
        <v>15</v>
      </c>
      <c r="E312" s="8" t="s">
        <v>16</v>
      </c>
      <c r="F312" s="8" t="s">
        <v>17</v>
      </c>
      <c r="G312" s="8" t="s">
        <v>18</v>
      </c>
      <c r="H312" s="78"/>
      <c r="I312" s="78"/>
      <c r="J312" s="8" t="s">
        <v>727</v>
      </c>
      <c r="K312" s="8">
        <v>75</v>
      </c>
      <c r="L312" s="15">
        <v>6075</v>
      </c>
      <c r="M312" s="55">
        <v>1215</v>
      </c>
      <c r="N312" s="8" t="s">
        <v>21</v>
      </c>
    </row>
    <row r="313" spans="1:14" ht="30" customHeight="1" x14ac:dyDescent="0.15">
      <c r="A313" s="8">
        <v>271</v>
      </c>
      <c r="B313" s="8" t="s">
        <v>14</v>
      </c>
      <c r="C313" s="8" t="s">
        <v>718</v>
      </c>
      <c r="D313" s="8" t="s">
        <v>15</v>
      </c>
      <c r="E313" s="8" t="s">
        <v>16</v>
      </c>
      <c r="F313" s="8" t="s">
        <v>17</v>
      </c>
      <c r="G313" s="8" t="s">
        <v>18</v>
      </c>
      <c r="H313" s="8" t="s">
        <v>728</v>
      </c>
      <c r="I313" s="8" t="s">
        <v>729</v>
      </c>
      <c r="J313" s="8" t="s">
        <v>730</v>
      </c>
      <c r="K313" s="8">
        <v>29.1</v>
      </c>
      <c r="L313" s="15">
        <v>1400</v>
      </c>
      <c r="M313" s="55">
        <v>280</v>
      </c>
      <c r="N313" s="8" t="s">
        <v>21</v>
      </c>
    </row>
    <row r="314" spans="1:14" ht="30" customHeight="1" x14ac:dyDescent="0.15">
      <c r="A314" s="8">
        <v>272</v>
      </c>
      <c r="B314" s="8" t="s">
        <v>14</v>
      </c>
      <c r="C314" s="8" t="s">
        <v>718</v>
      </c>
      <c r="D314" s="8" t="s">
        <v>15</v>
      </c>
      <c r="E314" s="8" t="s">
        <v>16</v>
      </c>
      <c r="F314" s="8" t="s">
        <v>17</v>
      </c>
      <c r="G314" s="8" t="s">
        <v>18</v>
      </c>
      <c r="H314" s="8" t="s">
        <v>731</v>
      </c>
      <c r="I314" s="8" t="s">
        <v>732</v>
      </c>
      <c r="J314" s="8" t="s">
        <v>733</v>
      </c>
      <c r="K314" s="8">
        <v>761.6</v>
      </c>
      <c r="L314" s="15">
        <v>53250</v>
      </c>
      <c r="M314" s="55">
        <v>10650</v>
      </c>
      <c r="N314" s="8" t="s">
        <v>21</v>
      </c>
    </row>
    <row r="315" spans="1:14" ht="30" customHeight="1" x14ac:dyDescent="0.15">
      <c r="A315" s="8">
        <v>273</v>
      </c>
      <c r="B315" s="8" t="s">
        <v>14</v>
      </c>
      <c r="C315" s="8" t="s">
        <v>718</v>
      </c>
      <c r="D315" s="8" t="s">
        <v>15</v>
      </c>
      <c r="E315" s="8" t="s">
        <v>16</v>
      </c>
      <c r="F315" s="8" t="s">
        <v>17</v>
      </c>
      <c r="G315" s="8" t="s">
        <v>18</v>
      </c>
      <c r="H315" s="8" t="s">
        <v>734</v>
      </c>
      <c r="I315" s="8" t="s">
        <v>735</v>
      </c>
      <c r="J315" s="8" t="s">
        <v>736</v>
      </c>
      <c r="K315" s="8">
        <v>1020.8</v>
      </c>
      <c r="L315" s="15">
        <v>61250</v>
      </c>
      <c r="M315" s="55">
        <v>12250</v>
      </c>
      <c r="N315" s="8" t="s">
        <v>21</v>
      </c>
    </row>
    <row r="316" spans="1:14" ht="30" customHeight="1" x14ac:dyDescent="0.15">
      <c r="A316" s="8">
        <v>274</v>
      </c>
      <c r="B316" s="8" t="s">
        <v>14</v>
      </c>
      <c r="C316" s="8" t="s">
        <v>718</v>
      </c>
      <c r="D316" s="8" t="s">
        <v>15</v>
      </c>
      <c r="E316" s="8" t="s">
        <v>16</v>
      </c>
      <c r="F316" s="8" t="s">
        <v>17</v>
      </c>
      <c r="G316" s="8" t="s">
        <v>18</v>
      </c>
      <c r="H316" s="8" t="s">
        <v>737</v>
      </c>
      <c r="I316" s="8" t="s">
        <v>738</v>
      </c>
      <c r="J316" s="8" t="s">
        <v>739</v>
      </c>
      <c r="K316" s="8">
        <v>23.55</v>
      </c>
      <c r="L316" s="15">
        <v>3375</v>
      </c>
      <c r="M316" s="55">
        <v>675</v>
      </c>
      <c r="N316" s="8" t="s">
        <v>21</v>
      </c>
    </row>
    <row r="317" spans="1:14" ht="30" customHeight="1" x14ac:dyDescent="0.15">
      <c r="A317" s="8">
        <v>275</v>
      </c>
      <c r="B317" s="8" t="s">
        <v>14</v>
      </c>
      <c r="C317" s="8" t="s">
        <v>718</v>
      </c>
      <c r="D317" s="8" t="s">
        <v>15</v>
      </c>
      <c r="E317" s="8" t="s">
        <v>16</v>
      </c>
      <c r="F317" s="8" t="s">
        <v>17</v>
      </c>
      <c r="G317" s="8" t="s">
        <v>18</v>
      </c>
      <c r="H317" s="8" t="s">
        <v>740</v>
      </c>
      <c r="I317" s="8" t="s">
        <v>741</v>
      </c>
      <c r="J317" s="8" t="s">
        <v>742</v>
      </c>
      <c r="K317" s="8">
        <v>237.3</v>
      </c>
      <c r="L317" s="8">
        <v>18499.5</v>
      </c>
      <c r="M317" s="55">
        <v>3699.9</v>
      </c>
      <c r="N317" s="8" t="s">
        <v>21</v>
      </c>
    </row>
    <row r="318" spans="1:14" ht="30" customHeight="1" x14ac:dyDescent="0.15">
      <c r="A318" s="8">
        <v>276</v>
      </c>
      <c r="B318" s="8" t="s">
        <v>14</v>
      </c>
      <c r="C318" s="8" t="s">
        <v>718</v>
      </c>
      <c r="D318" s="8" t="s">
        <v>15</v>
      </c>
      <c r="E318" s="8" t="s">
        <v>16</v>
      </c>
      <c r="F318" s="8" t="s">
        <v>17</v>
      </c>
      <c r="G318" s="8" t="s">
        <v>18</v>
      </c>
      <c r="H318" s="8" t="s">
        <v>743</v>
      </c>
      <c r="I318" s="8" t="s">
        <v>744</v>
      </c>
      <c r="J318" s="8" t="s">
        <v>745</v>
      </c>
      <c r="K318" s="8">
        <v>248</v>
      </c>
      <c r="L318" s="8">
        <v>18600</v>
      </c>
      <c r="M318" s="55">
        <v>3720</v>
      </c>
      <c r="N318" s="8" t="s">
        <v>21</v>
      </c>
    </row>
    <row r="319" spans="1:14" ht="30" customHeight="1" x14ac:dyDescent="0.15">
      <c r="A319" s="8">
        <v>277</v>
      </c>
      <c r="B319" s="8" t="s">
        <v>14</v>
      </c>
      <c r="C319" s="8" t="s">
        <v>718</v>
      </c>
      <c r="D319" s="8" t="s">
        <v>15</v>
      </c>
      <c r="E319" s="8" t="s">
        <v>16</v>
      </c>
      <c r="F319" s="8" t="s">
        <v>17</v>
      </c>
      <c r="G319" s="8" t="s">
        <v>18</v>
      </c>
      <c r="H319" s="8" t="s">
        <v>746</v>
      </c>
      <c r="I319" s="8" t="s">
        <v>747</v>
      </c>
      <c r="J319" s="8" t="s">
        <v>748</v>
      </c>
      <c r="K319" s="8">
        <v>99.76</v>
      </c>
      <c r="L319" s="8">
        <v>28750</v>
      </c>
      <c r="M319" s="55">
        <v>5750</v>
      </c>
      <c r="N319" s="8" t="s">
        <v>21</v>
      </c>
    </row>
    <row r="320" spans="1:14" ht="30" customHeight="1" x14ac:dyDescent="0.15">
      <c r="A320" s="8">
        <v>278</v>
      </c>
      <c r="B320" s="8" t="s">
        <v>14</v>
      </c>
      <c r="C320" s="8" t="s">
        <v>718</v>
      </c>
      <c r="D320" s="8" t="s">
        <v>15</v>
      </c>
      <c r="E320" s="8" t="s">
        <v>16</v>
      </c>
      <c r="F320" s="8" t="s">
        <v>17</v>
      </c>
      <c r="G320" s="8" t="s">
        <v>18</v>
      </c>
      <c r="H320" s="8" t="s">
        <v>749</v>
      </c>
      <c r="I320" s="8" t="s">
        <v>750</v>
      </c>
      <c r="J320" s="8" t="s">
        <v>751</v>
      </c>
      <c r="K320" s="8">
        <v>40</v>
      </c>
      <c r="L320" s="8">
        <v>3000</v>
      </c>
      <c r="M320" s="55">
        <v>600</v>
      </c>
      <c r="N320" s="8" t="s">
        <v>348</v>
      </c>
    </row>
    <row r="321" spans="1:14" ht="30" customHeight="1" x14ac:dyDescent="0.15">
      <c r="A321" s="8">
        <v>279</v>
      </c>
      <c r="B321" s="8" t="s">
        <v>14</v>
      </c>
      <c r="C321" s="8" t="s">
        <v>718</v>
      </c>
      <c r="D321" s="8" t="s">
        <v>15</v>
      </c>
      <c r="E321" s="8" t="s">
        <v>16</v>
      </c>
      <c r="F321" s="8" t="s">
        <v>17</v>
      </c>
      <c r="G321" s="8" t="s">
        <v>18</v>
      </c>
      <c r="H321" s="8" t="s">
        <v>752</v>
      </c>
      <c r="I321" s="8" t="s">
        <v>753</v>
      </c>
      <c r="J321" s="8" t="s">
        <v>754</v>
      </c>
      <c r="K321" s="8">
        <v>450</v>
      </c>
      <c r="L321" s="8">
        <v>21600</v>
      </c>
      <c r="M321" s="55">
        <v>4320</v>
      </c>
      <c r="N321" s="8" t="s">
        <v>21</v>
      </c>
    </row>
    <row r="322" spans="1:14" ht="30" customHeight="1" x14ac:dyDescent="0.15">
      <c r="A322" s="8">
        <v>280</v>
      </c>
      <c r="B322" s="8" t="s">
        <v>14</v>
      </c>
      <c r="C322" s="8" t="s">
        <v>718</v>
      </c>
      <c r="D322" s="8" t="s">
        <v>15</v>
      </c>
      <c r="E322" s="8" t="s">
        <v>16</v>
      </c>
      <c r="F322" s="8" t="s">
        <v>17</v>
      </c>
      <c r="G322" s="8" t="s">
        <v>18</v>
      </c>
      <c r="H322" s="8" t="s">
        <v>755</v>
      </c>
      <c r="I322" s="8" t="s">
        <v>756</v>
      </c>
      <c r="J322" s="8" t="s">
        <v>757</v>
      </c>
      <c r="K322" s="8">
        <v>47.94</v>
      </c>
      <c r="L322" s="8">
        <v>53250</v>
      </c>
      <c r="M322" s="55">
        <v>10650</v>
      </c>
      <c r="N322" s="8" t="s">
        <v>21</v>
      </c>
    </row>
    <row r="323" spans="1:14" ht="30" customHeight="1" x14ac:dyDescent="0.15">
      <c r="A323" s="8">
        <v>281</v>
      </c>
      <c r="B323" s="8" t="s">
        <v>14</v>
      </c>
      <c r="C323" s="8" t="s">
        <v>718</v>
      </c>
      <c r="D323" s="8" t="s">
        <v>15</v>
      </c>
      <c r="E323" s="8" t="s">
        <v>16</v>
      </c>
      <c r="F323" s="8" t="s">
        <v>17</v>
      </c>
      <c r="G323" s="8" t="s">
        <v>18</v>
      </c>
      <c r="H323" s="8" t="s">
        <v>758</v>
      </c>
      <c r="I323" s="8" t="s">
        <v>759</v>
      </c>
      <c r="J323" s="8" t="s">
        <v>760</v>
      </c>
      <c r="K323" s="8">
        <v>61.03</v>
      </c>
      <c r="L323" s="8">
        <v>73236</v>
      </c>
      <c r="M323" s="55">
        <v>14647.2</v>
      </c>
      <c r="N323" s="8" t="s">
        <v>21</v>
      </c>
    </row>
    <row r="324" spans="1:14" ht="30" customHeight="1" x14ac:dyDescent="0.15">
      <c r="A324" s="8">
        <v>282</v>
      </c>
      <c r="B324" s="8" t="s">
        <v>14</v>
      </c>
      <c r="C324" s="8" t="s">
        <v>718</v>
      </c>
      <c r="D324" s="8" t="s">
        <v>15</v>
      </c>
      <c r="E324" s="8" t="s">
        <v>16</v>
      </c>
      <c r="F324" s="8" t="s">
        <v>17</v>
      </c>
      <c r="G324" s="8" t="s">
        <v>18</v>
      </c>
      <c r="H324" s="8" t="s">
        <v>761</v>
      </c>
      <c r="I324" s="8" t="s">
        <v>762</v>
      </c>
      <c r="J324" s="8" t="s">
        <v>763</v>
      </c>
      <c r="K324" s="8">
        <v>210</v>
      </c>
      <c r="L324" s="8">
        <v>14250</v>
      </c>
      <c r="M324" s="55">
        <v>2850</v>
      </c>
      <c r="N324" s="8" t="s">
        <v>21</v>
      </c>
    </row>
    <row r="325" spans="1:14" ht="30" customHeight="1" x14ac:dyDescent="0.15">
      <c r="A325" s="8">
        <v>283</v>
      </c>
      <c r="B325" s="8" t="s">
        <v>14</v>
      </c>
      <c r="C325" s="8" t="s">
        <v>718</v>
      </c>
      <c r="D325" s="8" t="s">
        <v>15</v>
      </c>
      <c r="E325" s="8" t="s">
        <v>16</v>
      </c>
      <c r="F325" s="8" t="s">
        <v>17</v>
      </c>
      <c r="G325" s="8" t="s">
        <v>18</v>
      </c>
      <c r="H325" s="8" t="s">
        <v>764</v>
      </c>
      <c r="I325" s="8" t="s">
        <v>765</v>
      </c>
      <c r="J325" s="8" t="s">
        <v>766</v>
      </c>
      <c r="K325" s="8">
        <v>150</v>
      </c>
      <c r="L325" s="8">
        <v>9450</v>
      </c>
      <c r="M325" s="55">
        <v>1890</v>
      </c>
      <c r="N325" s="8" t="s">
        <v>21</v>
      </c>
    </row>
    <row r="326" spans="1:14" ht="30" customHeight="1" x14ac:dyDescent="0.15">
      <c r="A326" s="8">
        <v>284</v>
      </c>
      <c r="B326" s="8" t="s">
        <v>14</v>
      </c>
      <c r="C326" s="8" t="s">
        <v>718</v>
      </c>
      <c r="D326" s="8" t="s">
        <v>15</v>
      </c>
      <c r="E326" s="8" t="s">
        <v>16</v>
      </c>
      <c r="F326" s="8" t="s">
        <v>17</v>
      </c>
      <c r="G326" s="8" t="s">
        <v>18</v>
      </c>
      <c r="H326" s="8" t="s">
        <v>767</v>
      </c>
      <c r="I326" s="8" t="s">
        <v>768</v>
      </c>
      <c r="J326" s="8" t="s">
        <v>769</v>
      </c>
      <c r="K326" s="8">
        <v>102</v>
      </c>
      <c r="L326" s="8">
        <v>6426</v>
      </c>
      <c r="M326" s="55">
        <v>1285.2</v>
      </c>
      <c r="N326" s="8" t="s">
        <v>21</v>
      </c>
    </row>
    <row r="327" spans="1:14" ht="30" customHeight="1" x14ac:dyDescent="0.15">
      <c r="A327" s="8">
        <v>285</v>
      </c>
      <c r="B327" s="8" t="s">
        <v>14</v>
      </c>
      <c r="C327" s="8" t="s">
        <v>718</v>
      </c>
      <c r="D327" s="8" t="s">
        <v>15</v>
      </c>
      <c r="E327" s="8" t="s">
        <v>16</v>
      </c>
      <c r="F327" s="8" t="s">
        <v>17</v>
      </c>
      <c r="G327" s="8" t="s">
        <v>18</v>
      </c>
      <c r="H327" s="8" t="s">
        <v>770</v>
      </c>
      <c r="I327" s="8" t="s">
        <v>771</v>
      </c>
      <c r="J327" s="8" t="s">
        <v>772</v>
      </c>
      <c r="K327" s="8">
        <v>258</v>
      </c>
      <c r="L327" s="8">
        <v>16254</v>
      </c>
      <c r="M327" s="55">
        <v>3250.8</v>
      </c>
      <c r="N327" s="8" t="s">
        <v>21</v>
      </c>
    </row>
    <row r="328" spans="1:14" ht="30" customHeight="1" x14ac:dyDescent="0.15">
      <c r="A328" s="8">
        <v>286</v>
      </c>
      <c r="B328" s="8" t="s">
        <v>14</v>
      </c>
      <c r="C328" s="8" t="s">
        <v>718</v>
      </c>
      <c r="D328" s="8" t="s">
        <v>15</v>
      </c>
      <c r="E328" s="8" t="s">
        <v>16</v>
      </c>
      <c r="F328" s="8" t="s">
        <v>17</v>
      </c>
      <c r="G328" s="8" t="s">
        <v>18</v>
      </c>
      <c r="H328" s="8" t="s">
        <v>773</v>
      </c>
      <c r="I328" s="8" t="s">
        <v>774</v>
      </c>
      <c r="J328" s="8" t="s">
        <v>775</v>
      </c>
      <c r="K328" s="8">
        <v>205</v>
      </c>
      <c r="L328" s="8">
        <v>12915</v>
      </c>
      <c r="M328" s="55">
        <v>2583</v>
      </c>
      <c r="N328" s="8" t="s">
        <v>21</v>
      </c>
    </row>
    <row r="329" spans="1:14" ht="30" customHeight="1" x14ac:dyDescent="0.15">
      <c r="A329" s="75">
        <v>287</v>
      </c>
      <c r="B329" s="8" t="s">
        <v>14</v>
      </c>
      <c r="C329" s="8" t="s">
        <v>718</v>
      </c>
      <c r="D329" s="8" t="s">
        <v>15</v>
      </c>
      <c r="E329" s="8" t="s">
        <v>16</v>
      </c>
      <c r="F329" s="8" t="s">
        <v>17</v>
      </c>
      <c r="G329" s="8" t="s">
        <v>18</v>
      </c>
      <c r="H329" s="75" t="s">
        <v>776</v>
      </c>
      <c r="I329" s="75" t="s">
        <v>777</v>
      </c>
      <c r="J329" s="8" t="s">
        <v>778</v>
      </c>
      <c r="K329" s="8">
        <v>136</v>
      </c>
      <c r="L329" s="8">
        <v>8568</v>
      </c>
      <c r="M329" s="55">
        <v>1713.6</v>
      </c>
      <c r="N329" s="8" t="s">
        <v>21</v>
      </c>
    </row>
    <row r="330" spans="1:14" ht="30" customHeight="1" x14ac:dyDescent="0.15">
      <c r="A330" s="78"/>
      <c r="B330" s="8" t="s">
        <v>14</v>
      </c>
      <c r="C330" s="8" t="s">
        <v>718</v>
      </c>
      <c r="D330" s="8" t="s">
        <v>15</v>
      </c>
      <c r="E330" s="8" t="s">
        <v>16</v>
      </c>
      <c r="F330" s="8" t="s">
        <v>17</v>
      </c>
      <c r="G330" s="8" t="s">
        <v>18</v>
      </c>
      <c r="H330" s="78"/>
      <c r="I330" s="78"/>
      <c r="J330" s="8" t="s">
        <v>779</v>
      </c>
      <c r="K330" s="8">
        <v>64</v>
      </c>
      <c r="L330" s="8">
        <v>4032</v>
      </c>
      <c r="M330" s="55">
        <v>806.4</v>
      </c>
      <c r="N330" s="8" t="s">
        <v>21</v>
      </c>
    </row>
    <row r="331" spans="1:14" ht="30" customHeight="1" x14ac:dyDescent="0.15">
      <c r="A331" s="8">
        <v>288</v>
      </c>
      <c r="B331" s="8" t="s">
        <v>14</v>
      </c>
      <c r="C331" s="8" t="s">
        <v>718</v>
      </c>
      <c r="D331" s="8" t="s">
        <v>15</v>
      </c>
      <c r="E331" s="8" t="s">
        <v>16</v>
      </c>
      <c r="F331" s="8" t="s">
        <v>17</v>
      </c>
      <c r="G331" s="8" t="s">
        <v>18</v>
      </c>
      <c r="H331" s="8" t="s">
        <v>780</v>
      </c>
      <c r="I331" s="8" t="s">
        <v>781</v>
      </c>
      <c r="J331" s="8" t="s">
        <v>782</v>
      </c>
      <c r="K331" s="8">
        <v>19.600000000000001</v>
      </c>
      <c r="L331" s="8">
        <v>2352</v>
      </c>
      <c r="M331" s="55">
        <v>470.4</v>
      </c>
      <c r="N331" s="8" t="s">
        <v>21</v>
      </c>
    </row>
    <row r="332" spans="1:14" ht="30" customHeight="1" x14ac:dyDescent="0.15">
      <c r="A332" s="8">
        <v>289</v>
      </c>
      <c r="B332" s="8" t="s">
        <v>14</v>
      </c>
      <c r="C332" s="8" t="s">
        <v>718</v>
      </c>
      <c r="D332" s="8" t="s">
        <v>15</v>
      </c>
      <c r="E332" s="8" t="s">
        <v>16</v>
      </c>
      <c r="F332" s="8" t="s">
        <v>17</v>
      </c>
      <c r="G332" s="8" t="s">
        <v>18</v>
      </c>
      <c r="H332" s="8" t="s">
        <v>783</v>
      </c>
      <c r="I332" s="8" t="s">
        <v>784</v>
      </c>
      <c r="J332" s="8" t="s">
        <v>785</v>
      </c>
      <c r="K332" s="8">
        <v>135</v>
      </c>
      <c r="L332" s="8">
        <v>7290</v>
      </c>
      <c r="M332" s="55">
        <v>1458</v>
      </c>
      <c r="N332" s="8" t="s">
        <v>21</v>
      </c>
    </row>
    <row r="333" spans="1:14" ht="30" customHeight="1" x14ac:dyDescent="0.15">
      <c r="A333" s="8">
        <v>290</v>
      </c>
      <c r="B333" s="8" t="s">
        <v>14</v>
      </c>
      <c r="C333" s="8" t="s">
        <v>718</v>
      </c>
      <c r="D333" s="8" t="s">
        <v>15</v>
      </c>
      <c r="E333" s="8" t="s">
        <v>16</v>
      </c>
      <c r="F333" s="8" t="s">
        <v>17</v>
      </c>
      <c r="G333" s="8" t="s">
        <v>18</v>
      </c>
      <c r="H333" s="8" t="s">
        <v>786</v>
      </c>
      <c r="I333" s="8" t="s">
        <v>787</v>
      </c>
      <c r="J333" s="8" t="s">
        <v>785</v>
      </c>
      <c r="K333" s="8">
        <v>15</v>
      </c>
      <c r="L333" s="8">
        <v>500</v>
      </c>
      <c r="M333" s="55">
        <v>100</v>
      </c>
      <c r="N333" s="8" t="s">
        <v>21</v>
      </c>
    </row>
    <row r="334" spans="1:14" ht="30" customHeight="1" x14ac:dyDescent="0.15">
      <c r="A334" s="8">
        <v>291</v>
      </c>
      <c r="B334" s="8" t="s">
        <v>14</v>
      </c>
      <c r="C334" s="8" t="s">
        <v>718</v>
      </c>
      <c r="D334" s="8" t="s">
        <v>15</v>
      </c>
      <c r="E334" s="8" t="s">
        <v>16</v>
      </c>
      <c r="F334" s="8" t="s">
        <v>17</v>
      </c>
      <c r="G334" s="8" t="s">
        <v>18</v>
      </c>
      <c r="H334" s="8" t="s">
        <v>788</v>
      </c>
      <c r="I334" s="8" t="s">
        <v>789</v>
      </c>
      <c r="J334" s="8" t="s">
        <v>785</v>
      </c>
      <c r="K334" s="8">
        <v>10</v>
      </c>
      <c r="L334" s="8">
        <v>300</v>
      </c>
      <c r="M334" s="55">
        <v>60</v>
      </c>
      <c r="N334" s="8" t="s">
        <v>21</v>
      </c>
    </row>
    <row r="335" spans="1:14" ht="30" customHeight="1" x14ac:dyDescent="0.15">
      <c r="A335" s="8">
        <v>292</v>
      </c>
      <c r="B335" s="8" t="s">
        <v>14</v>
      </c>
      <c r="C335" s="8" t="s">
        <v>790</v>
      </c>
      <c r="D335" s="8" t="s">
        <v>15</v>
      </c>
      <c r="E335" s="8" t="s">
        <v>16</v>
      </c>
      <c r="F335" s="8" t="s">
        <v>17</v>
      </c>
      <c r="G335" s="8" t="s">
        <v>18</v>
      </c>
      <c r="H335" s="8" t="s">
        <v>755</v>
      </c>
      <c r="I335" s="8" t="s">
        <v>756</v>
      </c>
      <c r="J335" s="8" t="s">
        <v>791</v>
      </c>
      <c r="K335" s="8">
        <v>143.84</v>
      </c>
      <c r="L335" s="8">
        <v>175000</v>
      </c>
      <c r="M335" s="55">
        <v>35000</v>
      </c>
      <c r="N335" s="8" t="s">
        <v>21</v>
      </c>
    </row>
    <row r="336" spans="1:14" ht="30" customHeight="1" x14ac:dyDescent="0.15">
      <c r="A336" s="8">
        <v>293</v>
      </c>
      <c r="B336" s="8" t="s">
        <v>14</v>
      </c>
      <c r="C336" s="8" t="s">
        <v>792</v>
      </c>
      <c r="D336" s="8" t="s">
        <v>15</v>
      </c>
      <c r="E336" s="8" t="s">
        <v>16</v>
      </c>
      <c r="F336" s="8" t="s">
        <v>17</v>
      </c>
      <c r="G336" s="8" t="s">
        <v>18</v>
      </c>
      <c r="H336" s="8" t="s">
        <v>793</v>
      </c>
      <c r="I336" s="37" t="s">
        <v>794</v>
      </c>
      <c r="J336" s="8" t="s">
        <v>795</v>
      </c>
      <c r="K336" s="8">
        <v>424.85</v>
      </c>
      <c r="L336" s="15">
        <v>39526.25</v>
      </c>
      <c r="M336" s="55">
        <v>7905.25</v>
      </c>
      <c r="N336" s="8" t="s">
        <v>21</v>
      </c>
    </row>
    <row r="337" spans="1:14" ht="30" customHeight="1" x14ac:dyDescent="0.15">
      <c r="A337" s="8">
        <v>294</v>
      </c>
      <c r="B337" s="8" t="s">
        <v>14</v>
      </c>
      <c r="C337" s="8" t="s">
        <v>796</v>
      </c>
      <c r="D337" s="8" t="s">
        <v>15</v>
      </c>
      <c r="E337" s="8" t="s">
        <v>16</v>
      </c>
      <c r="F337" s="8" t="s">
        <v>17</v>
      </c>
      <c r="G337" s="8" t="s">
        <v>18</v>
      </c>
      <c r="H337" s="8" t="s">
        <v>797</v>
      </c>
      <c r="I337" s="8" t="s">
        <v>798</v>
      </c>
      <c r="J337" s="8" t="s">
        <v>799</v>
      </c>
      <c r="K337" s="8">
        <v>482.05</v>
      </c>
      <c r="L337" s="15">
        <v>55000</v>
      </c>
      <c r="M337" s="55">
        <v>11000</v>
      </c>
      <c r="N337" s="8" t="s">
        <v>21</v>
      </c>
    </row>
    <row r="338" spans="1:14" ht="30" customHeight="1" x14ac:dyDescent="0.15">
      <c r="A338" s="8">
        <v>295</v>
      </c>
      <c r="B338" s="8" t="s">
        <v>14</v>
      </c>
      <c r="C338" s="8" t="s">
        <v>800</v>
      </c>
      <c r="D338" s="8" t="s">
        <v>15</v>
      </c>
      <c r="E338" s="8" t="s">
        <v>16</v>
      </c>
      <c r="F338" s="8" t="s">
        <v>17</v>
      </c>
      <c r="G338" s="8" t="s">
        <v>18</v>
      </c>
      <c r="H338" s="8" t="s">
        <v>801</v>
      </c>
      <c r="I338" s="8" t="s">
        <v>802</v>
      </c>
      <c r="J338" s="8" t="s">
        <v>803</v>
      </c>
      <c r="K338" s="8">
        <v>73.64</v>
      </c>
      <c r="L338" s="15">
        <v>7338.75</v>
      </c>
      <c r="M338" s="55">
        <v>1467.75</v>
      </c>
      <c r="N338" s="8" t="s">
        <v>21</v>
      </c>
    </row>
    <row r="339" spans="1:14" ht="30" customHeight="1" x14ac:dyDescent="0.15">
      <c r="A339" s="8">
        <v>296</v>
      </c>
      <c r="B339" s="8" t="s">
        <v>14</v>
      </c>
      <c r="C339" s="8" t="s">
        <v>800</v>
      </c>
      <c r="D339" s="8" t="s">
        <v>15</v>
      </c>
      <c r="E339" s="8" t="s">
        <v>16</v>
      </c>
      <c r="F339" s="8" t="s">
        <v>17</v>
      </c>
      <c r="G339" s="8" t="s">
        <v>18</v>
      </c>
      <c r="H339" s="8" t="s">
        <v>804</v>
      </c>
      <c r="I339" s="8" t="s">
        <v>805</v>
      </c>
      <c r="J339" s="8" t="s">
        <v>803</v>
      </c>
      <c r="K339" s="8">
        <v>127.94</v>
      </c>
      <c r="L339" s="15">
        <v>12555.42</v>
      </c>
      <c r="M339" s="55">
        <v>2511.08</v>
      </c>
      <c r="N339" s="8" t="s">
        <v>806</v>
      </c>
    </row>
    <row r="340" spans="1:14" ht="30" customHeight="1" x14ac:dyDescent="0.15">
      <c r="A340" s="8">
        <v>297</v>
      </c>
      <c r="B340" s="8" t="s">
        <v>14</v>
      </c>
      <c r="C340" s="8" t="s">
        <v>807</v>
      </c>
      <c r="D340" s="8" t="s">
        <v>15</v>
      </c>
      <c r="E340" s="8" t="s">
        <v>16</v>
      </c>
      <c r="F340" s="8" t="s">
        <v>17</v>
      </c>
      <c r="G340" s="8" t="s">
        <v>18</v>
      </c>
      <c r="H340" s="8" t="s">
        <v>808</v>
      </c>
      <c r="I340" s="8" t="s">
        <v>809</v>
      </c>
      <c r="J340" s="8" t="s">
        <v>810</v>
      </c>
      <c r="K340" s="8">
        <v>396.09</v>
      </c>
      <c r="L340" s="15">
        <v>35649</v>
      </c>
      <c r="M340" s="55">
        <f>L340*0.2</f>
        <v>7129.8</v>
      </c>
      <c r="N340" s="8" t="s">
        <v>21</v>
      </c>
    </row>
    <row r="341" spans="1:14" ht="30" customHeight="1" x14ac:dyDescent="0.15">
      <c r="A341" s="8">
        <v>298</v>
      </c>
      <c r="B341" s="8" t="s">
        <v>14</v>
      </c>
      <c r="C341" s="8" t="s">
        <v>807</v>
      </c>
      <c r="D341" s="8" t="s">
        <v>15</v>
      </c>
      <c r="E341" s="8" t="s">
        <v>16</v>
      </c>
      <c r="F341" s="8" t="s">
        <v>17</v>
      </c>
      <c r="G341" s="8" t="s">
        <v>18</v>
      </c>
      <c r="H341" s="8" t="s">
        <v>811</v>
      </c>
      <c r="I341" s="8" t="s">
        <v>812</v>
      </c>
      <c r="J341" s="8" t="s">
        <v>813</v>
      </c>
      <c r="K341" s="8">
        <v>87</v>
      </c>
      <c r="L341" s="15">
        <v>26100</v>
      </c>
      <c r="M341" s="55">
        <f>L341*0.2</f>
        <v>5220</v>
      </c>
      <c r="N341" s="8" t="s">
        <v>806</v>
      </c>
    </row>
    <row r="342" spans="1:14" ht="30" customHeight="1" x14ac:dyDescent="0.15">
      <c r="A342" s="8">
        <v>299</v>
      </c>
      <c r="B342" s="8" t="s">
        <v>14</v>
      </c>
      <c r="C342" s="8" t="s">
        <v>807</v>
      </c>
      <c r="D342" s="8" t="s">
        <v>15</v>
      </c>
      <c r="E342" s="8" t="s">
        <v>16</v>
      </c>
      <c r="F342" s="8" t="s">
        <v>17</v>
      </c>
      <c r="G342" s="8" t="s">
        <v>18</v>
      </c>
      <c r="H342" s="8" t="s">
        <v>814</v>
      </c>
      <c r="I342" s="8" t="s">
        <v>815</v>
      </c>
      <c r="J342" s="8" t="s">
        <v>816</v>
      </c>
      <c r="K342" s="8">
        <v>120</v>
      </c>
      <c r="L342" s="15">
        <v>34200</v>
      </c>
      <c r="M342" s="55">
        <f>L342*0.2</f>
        <v>6840</v>
      </c>
      <c r="N342" s="8" t="s">
        <v>21</v>
      </c>
    </row>
    <row r="343" spans="1:14" ht="30" customHeight="1" x14ac:dyDescent="0.15">
      <c r="A343" s="8">
        <v>300</v>
      </c>
      <c r="B343" s="8" t="s">
        <v>14</v>
      </c>
      <c r="C343" s="8" t="s">
        <v>807</v>
      </c>
      <c r="D343" s="8" t="s">
        <v>15</v>
      </c>
      <c r="E343" s="8" t="s">
        <v>16</v>
      </c>
      <c r="F343" s="8" t="s">
        <v>17</v>
      </c>
      <c r="G343" s="8" t="s">
        <v>18</v>
      </c>
      <c r="H343" s="8" t="s">
        <v>817</v>
      </c>
      <c r="I343" s="8" t="s">
        <v>818</v>
      </c>
      <c r="J343" s="8" t="s">
        <v>819</v>
      </c>
      <c r="K343" s="8">
        <v>58.3</v>
      </c>
      <c r="L343" s="15">
        <v>30500</v>
      </c>
      <c r="M343" s="55">
        <f>L343*0.2</f>
        <v>6100</v>
      </c>
      <c r="N343" s="8" t="s">
        <v>348</v>
      </c>
    </row>
    <row r="344" spans="1:14" ht="30" customHeight="1" x14ac:dyDescent="0.15">
      <c r="A344" s="75">
        <v>301</v>
      </c>
      <c r="B344" s="8" t="s">
        <v>14</v>
      </c>
      <c r="C344" s="8" t="s">
        <v>820</v>
      </c>
      <c r="D344" s="8" t="s">
        <v>15</v>
      </c>
      <c r="E344" s="8" t="s">
        <v>16</v>
      </c>
      <c r="F344" s="8" t="s">
        <v>17</v>
      </c>
      <c r="G344" s="8" t="s">
        <v>17</v>
      </c>
      <c r="H344" s="8" t="s">
        <v>821</v>
      </c>
      <c r="I344" s="46" t="s">
        <v>822</v>
      </c>
      <c r="J344" s="8" t="s">
        <v>823</v>
      </c>
      <c r="K344" s="8">
        <v>27613.35</v>
      </c>
      <c r="L344" s="90">
        <v>3054512.25</v>
      </c>
      <c r="M344" s="63">
        <v>99333.39</v>
      </c>
      <c r="N344" s="8" t="s">
        <v>21</v>
      </c>
    </row>
    <row r="345" spans="1:14" ht="30" customHeight="1" x14ac:dyDescent="0.15">
      <c r="A345" s="77"/>
      <c r="B345" s="8" t="s">
        <v>14</v>
      </c>
      <c r="C345" s="8" t="s">
        <v>820</v>
      </c>
      <c r="D345" s="8" t="s">
        <v>15</v>
      </c>
      <c r="E345" s="8" t="s">
        <v>16</v>
      </c>
      <c r="F345" s="8" t="s">
        <v>17</v>
      </c>
      <c r="G345" s="8" t="s">
        <v>17</v>
      </c>
      <c r="H345" s="8" t="s">
        <v>824</v>
      </c>
      <c r="I345" s="8" t="s">
        <v>825</v>
      </c>
      <c r="J345" s="38" t="s">
        <v>826</v>
      </c>
      <c r="K345" s="8">
        <v>2639.84</v>
      </c>
      <c r="L345" s="77"/>
      <c r="M345" s="63">
        <v>58402.35</v>
      </c>
      <c r="N345" s="8" t="s">
        <v>21</v>
      </c>
    </row>
    <row r="346" spans="1:14" ht="30" customHeight="1" x14ac:dyDescent="0.15">
      <c r="A346" s="77"/>
      <c r="B346" s="8" t="s">
        <v>14</v>
      </c>
      <c r="C346" s="8" t="s">
        <v>820</v>
      </c>
      <c r="D346" s="8" t="s">
        <v>15</v>
      </c>
      <c r="E346" s="8" t="s">
        <v>16</v>
      </c>
      <c r="F346" s="8" t="s">
        <v>17</v>
      </c>
      <c r="G346" s="8" t="s">
        <v>17</v>
      </c>
      <c r="H346" s="8" t="s">
        <v>827</v>
      </c>
      <c r="I346" s="8" t="s">
        <v>828</v>
      </c>
      <c r="J346" s="38" t="s">
        <v>829</v>
      </c>
      <c r="K346" s="8">
        <v>156.69</v>
      </c>
      <c r="L346" s="77"/>
      <c r="M346" s="63">
        <v>3466.52</v>
      </c>
      <c r="N346" s="8" t="s">
        <v>21</v>
      </c>
    </row>
    <row r="347" spans="1:14" ht="30" customHeight="1" x14ac:dyDescent="0.15">
      <c r="A347" s="77"/>
      <c r="B347" s="8" t="s">
        <v>14</v>
      </c>
      <c r="C347" s="8" t="s">
        <v>820</v>
      </c>
      <c r="D347" s="8" t="s">
        <v>15</v>
      </c>
      <c r="E347" s="8" t="s">
        <v>16</v>
      </c>
      <c r="F347" s="8" t="s">
        <v>17</v>
      </c>
      <c r="G347" s="8" t="s">
        <v>17</v>
      </c>
      <c r="H347" s="8" t="s">
        <v>830</v>
      </c>
      <c r="I347" s="8" t="s">
        <v>831</v>
      </c>
      <c r="J347" s="38" t="s">
        <v>832</v>
      </c>
      <c r="K347" s="8">
        <v>1074.5</v>
      </c>
      <c r="L347" s="77"/>
      <c r="M347" s="63">
        <v>23771.64</v>
      </c>
      <c r="N347" s="8" t="s">
        <v>21</v>
      </c>
    </row>
    <row r="348" spans="1:14" ht="30" customHeight="1" x14ac:dyDescent="0.15">
      <c r="A348" s="77"/>
      <c r="B348" s="8" t="s">
        <v>14</v>
      </c>
      <c r="C348" s="8" t="s">
        <v>820</v>
      </c>
      <c r="D348" s="8" t="s">
        <v>15</v>
      </c>
      <c r="E348" s="8" t="s">
        <v>16</v>
      </c>
      <c r="F348" s="8" t="s">
        <v>17</v>
      </c>
      <c r="G348" s="8" t="s">
        <v>17</v>
      </c>
      <c r="H348" s="8" t="s">
        <v>833</v>
      </c>
      <c r="I348" s="8" t="s">
        <v>834</v>
      </c>
      <c r="J348" s="38" t="s">
        <v>835</v>
      </c>
      <c r="K348" s="8">
        <v>460.88</v>
      </c>
      <c r="L348" s="77"/>
      <c r="M348" s="63">
        <v>10196.25</v>
      </c>
      <c r="N348" s="8" t="s">
        <v>21</v>
      </c>
    </row>
    <row r="349" spans="1:14" ht="30" customHeight="1" x14ac:dyDescent="0.15">
      <c r="A349" s="77"/>
      <c r="B349" s="8" t="s">
        <v>14</v>
      </c>
      <c r="C349" s="8" t="s">
        <v>820</v>
      </c>
      <c r="D349" s="8" t="s">
        <v>15</v>
      </c>
      <c r="E349" s="8" t="s">
        <v>16</v>
      </c>
      <c r="F349" s="8" t="s">
        <v>17</v>
      </c>
      <c r="G349" s="8" t="s">
        <v>17</v>
      </c>
      <c r="H349" s="8" t="s">
        <v>836</v>
      </c>
      <c r="I349" s="8" t="s">
        <v>837</v>
      </c>
      <c r="J349" s="38" t="s">
        <v>838</v>
      </c>
      <c r="K349" s="8">
        <v>678</v>
      </c>
      <c r="L349" s="77"/>
      <c r="M349" s="63">
        <v>14999.7</v>
      </c>
      <c r="N349" s="8" t="s">
        <v>21</v>
      </c>
    </row>
    <row r="350" spans="1:14" ht="30" customHeight="1" x14ac:dyDescent="0.15">
      <c r="A350" s="77"/>
      <c r="B350" s="8" t="s">
        <v>14</v>
      </c>
      <c r="C350" s="8" t="s">
        <v>820</v>
      </c>
      <c r="D350" s="8" t="s">
        <v>15</v>
      </c>
      <c r="E350" s="8" t="s">
        <v>16</v>
      </c>
      <c r="F350" s="8" t="s">
        <v>17</v>
      </c>
      <c r="G350" s="8" t="s">
        <v>17</v>
      </c>
      <c r="H350" s="8" t="s">
        <v>839</v>
      </c>
      <c r="I350" s="8" t="s">
        <v>840</v>
      </c>
      <c r="J350" s="38" t="s">
        <v>841</v>
      </c>
      <c r="K350" s="8">
        <v>562.79999999999995</v>
      </c>
      <c r="L350" s="77"/>
      <c r="M350" s="63">
        <v>12451.08</v>
      </c>
      <c r="N350" s="8" t="s">
        <v>21</v>
      </c>
    </row>
    <row r="351" spans="1:14" ht="30" customHeight="1" x14ac:dyDescent="0.15">
      <c r="A351" s="77"/>
      <c r="B351" s="8" t="s">
        <v>14</v>
      </c>
      <c r="C351" s="8" t="s">
        <v>820</v>
      </c>
      <c r="D351" s="8" t="s">
        <v>15</v>
      </c>
      <c r="E351" s="8" t="s">
        <v>16</v>
      </c>
      <c r="F351" s="8" t="s">
        <v>17</v>
      </c>
      <c r="G351" s="8" t="s">
        <v>17</v>
      </c>
      <c r="H351" s="8" t="s">
        <v>842</v>
      </c>
      <c r="I351" s="8" t="s">
        <v>843</v>
      </c>
      <c r="J351" s="38" t="s">
        <v>844</v>
      </c>
      <c r="K351" s="8">
        <v>1000</v>
      </c>
      <c r="L351" s="77"/>
      <c r="M351" s="63">
        <v>22123.45</v>
      </c>
      <c r="N351" s="8" t="s">
        <v>21</v>
      </c>
    </row>
    <row r="352" spans="1:14" ht="30" customHeight="1" x14ac:dyDescent="0.15">
      <c r="A352" s="77"/>
      <c r="B352" s="8" t="s">
        <v>14</v>
      </c>
      <c r="C352" s="8" t="s">
        <v>820</v>
      </c>
      <c r="D352" s="8" t="s">
        <v>15</v>
      </c>
      <c r="E352" s="8" t="s">
        <v>16</v>
      </c>
      <c r="F352" s="8" t="s">
        <v>17</v>
      </c>
      <c r="G352" s="8" t="s">
        <v>17</v>
      </c>
      <c r="H352" s="8" t="s">
        <v>845</v>
      </c>
      <c r="I352" s="8" t="s">
        <v>846</v>
      </c>
      <c r="J352" s="38" t="s">
        <v>847</v>
      </c>
      <c r="K352" s="8">
        <v>79.599999999999994</v>
      </c>
      <c r="L352" s="77"/>
      <c r="M352" s="63">
        <v>1761.03</v>
      </c>
      <c r="N352" s="8" t="s">
        <v>21</v>
      </c>
    </row>
    <row r="353" spans="1:14" ht="30" customHeight="1" x14ac:dyDescent="0.15">
      <c r="A353" s="77"/>
      <c r="B353" s="8" t="s">
        <v>14</v>
      </c>
      <c r="C353" s="8" t="s">
        <v>820</v>
      </c>
      <c r="D353" s="8" t="s">
        <v>15</v>
      </c>
      <c r="E353" s="8" t="s">
        <v>16</v>
      </c>
      <c r="F353" s="8" t="s">
        <v>17</v>
      </c>
      <c r="G353" s="8" t="s">
        <v>17</v>
      </c>
      <c r="H353" s="8" t="s">
        <v>848</v>
      </c>
      <c r="I353" s="8" t="s">
        <v>849</v>
      </c>
      <c r="J353" s="38" t="s">
        <v>850</v>
      </c>
      <c r="K353" s="8">
        <v>72.3</v>
      </c>
      <c r="L353" s="77"/>
      <c r="M353" s="63">
        <v>1599.53</v>
      </c>
      <c r="N353" s="8" t="s">
        <v>21</v>
      </c>
    </row>
    <row r="354" spans="1:14" ht="30" customHeight="1" x14ac:dyDescent="0.15">
      <c r="A354" s="77"/>
      <c r="B354" s="8" t="s">
        <v>14</v>
      </c>
      <c r="C354" s="8" t="s">
        <v>820</v>
      </c>
      <c r="D354" s="8" t="s">
        <v>15</v>
      </c>
      <c r="E354" s="8" t="s">
        <v>16</v>
      </c>
      <c r="F354" s="8" t="s">
        <v>17</v>
      </c>
      <c r="G354" s="8" t="s">
        <v>17</v>
      </c>
      <c r="H354" s="8" t="s">
        <v>851</v>
      </c>
      <c r="I354" s="8" t="s">
        <v>852</v>
      </c>
      <c r="J354" s="38" t="s">
        <v>853</v>
      </c>
      <c r="K354" s="8">
        <v>231.6</v>
      </c>
      <c r="L354" s="77"/>
      <c r="M354" s="63">
        <v>5123.79</v>
      </c>
      <c r="N354" s="8" t="s">
        <v>21</v>
      </c>
    </row>
    <row r="355" spans="1:14" ht="30" customHeight="1" x14ac:dyDescent="0.15">
      <c r="A355" s="77"/>
      <c r="B355" s="8" t="s">
        <v>14</v>
      </c>
      <c r="C355" s="8" t="s">
        <v>820</v>
      </c>
      <c r="D355" s="8" t="s">
        <v>15</v>
      </c>
      <c r="E355" s="8" t="s">
        <v>16</v>
      </c>
      <c r="F355" s="8" t="s">
        <v>17</v>
      </c>
      <c r="G355" s="8" t="s">
        <v>17</v>
      </c>
      <c r="H355" s="8" t="s">
        <v>854</v>
      </c>
      <c r="I355" s="8" t="s">
        <v>855</v>
      </c>
      <c r="J355" s="38" t="s">
        <v>856</v>
      </c>
      <c r="K355" s="8">
        <v>317</v>
      </c>
      <c r="L355" s="77"/>
      <c r="M355" s="63">
        <v>7013.14</v>
      </c>
      <c r="N355" s="8" t="s">
        <v>21</v>
      </c>
    </row>
    <row r="356" spans="1:14" ht="30" customHeight="1" x14ac:dyDescent="0.15">
      <c r="A356" s="77"/>
      <c r="B356" s="8" t="s">
        <v>14</v>
      </c>
      <c r="C356" s="8" t="s">
        <v>820</v>
      </c>
      <c r="D356" s="8" t="s">
        <v>15</v>
      </c>
      <c r="E356" s="8" t="s">
        <v>16</v>
      </c>
      <c r="F356" s="8" t="s">
        <v>17</v>
      </c>
      <c r="G356" s="8" t="s">
        <v>17</v>
      </c>
      <c r="H356" s="8" t="s">
        <v>857</v>
      </c>
      <c r="I356" s="8" t="s">
        <v>858</v>
      </c>
      <c r="J356" s="38" t="s">
        <v>859</v>
      </c>
      <c r="K356" s="8">
        <v>68.5</v>
      </c>
      <c r="L356" s="77"/>
      <c r="M356" s="63">
        <v>1515.46</v>
      </c>
      <c r="N356" s="8" t="s">
        <v>21</v>
      </c>
    </row>
    <row r="357" spans="1:14" ht="30" customHeight="1" x14ac:dyDescent="0.15">
      <c r="A357" s="77"/>
      <c r="B357" s="8" t="s">
        <v>14</v>
      </c>
      <c r="C357" s="8" t="s">
        <v>820</v>
      </c>
      <c r="D357" s="8" t="s">
        <v>15</v>
      </c>
      <c r="E357" s="8" t="s">
        <v>16</v>
      </c>
      <c r="F357" s="8" t="s">
        <v>17</v>
      </c>
      <c r="G357" s="8" t="s">
        <v>17</v>
      </c>
      <c r="H357" s="8" t="s">
        <v>860</v>
      </c>
      <c r="I357" s="8" t="s">
        <v>861</v>
      </c>
      <c r="J357" s="38" t="s">
        <v>862</v>
      </c>
      <c r="K357" s="8">
        <v>612.47</v>
      </c>
      <c r="L357" s="77"/>
      <c r="M357" s="63">
        <v>13549.95</v>
      </c>
      <c r="N357" s="8" t="s">
        <v>21</v>
      </c>
    </row>
    <row r="358" spans="1:14" ht="30" customHeight="1" x14ac:dyDescent="0.15">
      <c r="A358" s="77"/>
      <c r="B358" s="8" t="s">
        <v>14</v>
      </c>
      <c r="C358" s="8" t="s">
        <v>820</v>
      </c>
      <c r="D358" s="8" t="s">
        <v>15</v>
      </c>
      <c r="E358" s="8" t="s">
        <v>16</v>
      </c>
      <c r="F358" s="8" t="s">
        <v>17</v>
      </c>
      <c r="G358" s="8" t="s">
        <v>17</v>
      </c>
      <c r="H358" s="8" t="s">
        <v>863</v>
      </c>
      <c r="I358" s="45" t="s">
        <v>864</v>
      </c>
      <c r="J358" s="38" t="s">
        <v>865</v>
      </c>
      <c r="K358" s="8">
        <v>183.3</v>
      </c>
      <c r="L358" s="77"/>
      <c r="M358" s="63">
        <v>4055.23</v>
      </c>
      <c r="N358" s="8" t="s">
        <v>21</v>
      </c>
    </row>
    <row r="359" spans="1:14" ht="30" customHeight="1" x14ac:dyDescent="0.15">
      <c r="A359" s="77"/>
      <c r="B359" s="8" t="s">
        <v>14</v>
      </c>
      <c r="C359" s="8" t="s">
        <v>820</v>
      </c>
      <c r="D359" s="8" t="s">
        <v>15</v>
      </c>
      <c r="E359" s="8" t="s">
        <v>16</v>
      </c>
      <c r="F359" s="8" t="s">
        <v>17</v>
      </c>
      <c r="G359" s="8" t="s">
        <v>17</v>
      </c>
      <c r="H359" s="8" t="s">
        <v>866</v>
      </c>
      <c r="I359" s="8" t="s">
        <v>867</v>
      </c>
      <c r="J359" s="38" t="s">
        <v>868</v>
      </c>
      <c r="K359" s="8">
        <v>47</v>
      </c>
      <c r="L359" s="77"/>
      <c r="M359" s="63">
        <v>1039.8</v>
      </c>
      <c r="N359" s="8" t="s">
        <v>21</v>
      </c>
    </row>
    <row r="360" spans="1:14" ht="30" customHeight="1" x14ac:dyDescent="0.15">
      <c r="A360" s="77"/>
      <c r="B360" s="8" t="s">
        <v>14</v>
      </c>
      <c r="C360" s="8" t="s">
        <v>820</v>
      </c>
      <c r="D360" s="8" t="s">
        <v>15</v>
      </c>
      <c r="E360" s="8" t="s">
        <v>16</v>
      </c>
      <c r="F360" s="8" t="s">
        <v>17</v>
      </c>
      <c r="G360" s="8" t="s">
        <v>17</v>
      </c>
      <c r="H360" s="8" t="s">
        <v>869</v>
      </c>
      <c r="I360" s="8" t="s">
        <v>870</v>
      </c>
      <c r="J360" s="38" t="s">
        <v>871</v>
      </c>
      <c r="K360" s="8">
        <v>251.8</v>
      </c>
      <c r="L360" s="77"/>
      <c r="M360" s="63">
        <v>5570.68</v>
      </c>
      <c r="N360" s="8" t="s">
        <v>21</v>
      </c>
    </row>
    <row r="361" spans="1:14" ht="30" customHeight="1" x14ac:dyDescent="0.15">
      <c r="A361" s="77"/>
      <c r="B361" s="8" t="s">
        <v>14</v>
      </c>
      <c r="C361" s="8" t="s">
        <v>820</v>
      </c>
      <c r="D361" s="8" t="s">
        <v>15</v>
      </c>
      <c r="E361" s="8" t="s">
        <v>16</v>
      </c>
      <c r="F361" s="8" t="s">
        <v>17</v>
      </c>
      <c r="G361" s="8" t="s">
        <v>17</v>
      </c>
      <c r="H361" s="8" t="s">
        <v>872</v>
      </c>
      <c r="I361" s="8" t="s">
        <v>873</v>
      </c>
      <c r="J361" s="38" t="s">
        <v>874</v>
      </c>
      <c r="K361" s="8">
        <v>265</v>
      </c>
      <c r="L361" s="77"/>
      <c r="M361" s="63">
        <v>5862.71</v>
      </c>
      <c r="N361" s="8" t="s">
        <v>21</v>
      </c>
    </row>
    <row r="362" spans="1:14" ht="30" customHeight="1" x14ac:dyDescent="0.15">
      <c r="A362" s="77"/>
      <c r="B362" s="8" t="s">
        <v>14</v>
      </c>
      <c r="C362" s="8" t="s">
        <v>820</v>
      </c>
      <c r="D362" s="8" t="s">
        <v>15</v>
      </c>
      <c r="E362" s="8" t="s">
        <v>16</v>
      </c>
      <c r="F362" s="8" t="s">
        <v>17</v>
      </c>
      <c r="G362" s="8" t="s">
        <v>17</v>
      </c>
      <c r="H362" s="8" t="s">
        <v>875</v>
      </c>
      <c r="I362" s="8" t="s">
        <v>876</v>
      </c>
      <c r="J362" s="38" t="s">
        <v>877</v>
      </c>
      <c r="K362" s="8">
        <v>458.49</v>
      </c>
      <c r="L362" s="77"/>
      <c r="M362" s="63">
        <v>10143.379999999999</v>
      </c>
      <c r="N362" s="8" t="s">
        <v>21</v>
      </c>
    </row>
    <row r="363" spans="1:14" ht="30" customHeight="1" x14ac:dyDescent="0.15">
      <c r="A363" s="77"/>
      <c r="B363" s="8" t="s">
        <v>14</v>
      </c>
      <c r="C363" s="8" t="s">
        <v>820</v>
      </c>
      <c r="D363" s="8" t="s">
        <v>15</v>
      </c>
      <c r="E363" s="8" t="s">
        <v>16</v>
      </c>
      <c r="F363" s="8" t="s">
        <v>17</v>
      </c>
      <c r="G363" s="8" t="s">
        <v>17</v>
      </c>
      <c r="H363" s="8" t="s">
        <v>878</v>
      </c>
      <c r="I363" s="8" t="s">
        <v>879</v>
      </c>
      <c r="J363" s="38" t="s">
        <v>880</v>
      </c>
      <c r="K363" s="8">
        <v>281.74</v>
      </c>
      <c r="L363" s="77"/>
      <c r="M363" s="63">
        <v>6233.06</v>
      </c>
      <c r="N363" s="8" t="s">
        <v>21</v>
      </c>
    </row>
    <row r="364" spans="1:14" ht="30" customHeight="1" x14ac:dyDescent="0.15">
      <c r="A364" s="77"/>
      <c r="B364" s="8" t="s">
        <v>14</v>
      </c>
      <c r="C364" s="8" t="s">
        <v>820</v>
      </c>
      <c r="D364" s="8" t="s">
        <v>15</v>
      </c>
      <c r="E364" s="8" t="s">
        <v>16</v>
      </c>
      <c r="F364" s="8" t="s">
        <v>17</v>
      </c>
      <c r="G364" s="8" t="s">
        <v>17</v>
      </c>
      <c r="H364" s="8" t="s">
        <v>881</v>
      </c>
      <c r="I364" s="45" t="s">
        <v>882</v>
      </c>
      <c r="J364" s="38" t="s">
        <v>883</v>
      </c>
      <c r="K364" s="8">
        <v>54.3</v>
      </c>
      <c r="L364" s="77"/>
      <c r="M364" s="63">
        <v>1201.3</v>
      </c>
      <c r="N364" s="8" t="s">
        <v>21</v>
      </c>
    </row>
    <row r="365" spans="1:14" ht="30" customHeight="1" x14ac:dyDescent="0.15">
      <c r="A365" s="77"/>
      <c r="B365" s="8" t="s">
        <v>14</v>
      </c>
      <c r="C365" s="8" t="s">
        <v>820</v>
      </c>
      <c r="D365" s="8" t="s">
        <v>15</v>
      </c>
      <c r="E365" s="8" t="s">
        <v>16</v>
      </c>
      <c r="F365" s="8" t="s">
        <v>17</v>
      </c>
      <c r="G365" s="8" t="s">
        <v>17</v>
      </c>
      <c r="H365" s="8" t="s">
        <v>884</v>
      </c>
      <c r="I365" s="8" t="s">
        <v>885</v>
      </c>
      <c r="J365" s="38" t="s">
        <v>886</v>
      </c>
      <c r="K365" s="8">
        <v>212</v>
      </c>
      <c r="L365" s="77"/>
      <c r="M365" s="63">
        <v>4690.17</v>
      </c>
      <c r="N365" s="8" t="s">
        <v>21</v>
      </c>
    </row>
    <row r="366" spans="1:14" ht="30" customHeight="1" x14ac:dyDescent="0.15">
      <c r="A366" s="77"/>
      <c r="B366" s="8" t="s">
        <v>14</v>
      </c>
      <c r="C366" s="8" t="s">
        <v>820</v>
      </c>
      <c r="D366" s="8" t="s">
        <v>15</v>
      </c>
      <c r="E366" s="8" t="s">
        <v>16</v>
      </c>
      <c r="F366" s="8" t="s">
        <v>17</v>
      </c>
      <c r="G366" s="8" t="s">
        <v>17</v>
      </c>
      <c r="H366" s="8" t="s">
        <v>887</v>
      </c>
      <c r="I366" s="8" t="s">
        <v>888</v>
      </c>
      <c r="J366" s="38" t="s">
        <v>889</v>
      </c>
      <c r="K366" s="8">
        <v>355</v>
      </c>
      <c r="L366" s="77"/>
      <c r="M366" s="63">
        <v>7853.82</v>
      </c>
      <c r="N366" s="8" t="s">
        <v>21</v>
      </c>
    </row>
    <row r="367" spans="1:14" ht="30" customHeight="1" x14ac:dyDescent="0.15">
      <c r="A367" s="77"/>
      <c r="B367" s="8" t="s">
        <v>14</v>
      </c>
      <c r="C367" s="8" t="s">
        <v>820</v>
      </c>
      <c r="D367" s="8" t="s">
        <v>15</v>
      </c>
      <c r="E367" s="8" t="s">
        <v>16</v>
      </c>
      <c r="F367" s="8" t="s">
        <v>17</v>
      </c>
      <c r="G367" s="8" t="s">
        <v>17</v>
      </c>
      <c r="H367" s="8" t="s">
        <v>890</v>
      </c>
      <c r="I367" s="8" t="s">
        <v>891</v>
      </c>
      <c r="J367" s="38" t="s">
        <v>892</v>
      </c>
      <c r="K367" s="8">
        <v>341.18</v>
      </c>
      <c r="L367" s="77"/>
      <c r="M367" s="63">
        <v>7548.08</v>
      </c>
      <c r="N367" s="8" t="s">
        <v>21</v>
      </c>
    </row>
    <row r="368" spans="1:14" ht="30" customHeight="1" x14ac:dyDescent="0.15">
      <c r="A368" s="77"/>
      <c r="B368" s="8" t="s">
        <v>14</v>
      </c>
      <c r="C368" s="8" t="s">
        <v>820</v>
      </c>
      <c r="D368" s="8" t="s">
        <v>15</v>
      </c>
      <c r="E368" s="8" t="s">
        <v>16</v>
      </c>
      <c r="F368" s="8" t="s">
        <v>17</v>
      </c>
      <c r="G368" s="8" t="s">
        <v>17</v>
      </c>
      <c r="H368" s="8" t="s">
        <v>893</v>
      </c>
      <c r="I368" s="8" t="s">
        <v>894</v>
      </c>
      <c r="J368" s="38" t="s">
        <v>895</v>
      </c>
      <c r="K368" s="8">
        <v>807</v>
      </c>
      <c r="L368" s="77"/>
      <c r="M368" s="63">
        <v>17853.62</v>
      </c>
      <c r="N368" s="8" t="s">
        <v>21</v>
      </c>
    </row>
    <row r="369" spans="1:14" ht="30" customHeight="1" x14ac:dyDescent="0.15">
      <c r="A369" s="77"/>
      <c r="B369" s="8" t="s">
        <v>14</v>
      </c>
      <c r="C369" s="8" t="s">
        <v>820</v>
      </c>
      <c r="D369" s="8" t="s">
        <v>15</v>
      </c>
      <c r="E369" s="8" t="s">
        <v>16</v>
      </c>
      <c r="F369" s="8" t="s">
        <v>17</v>
      </c>
      <c r="G369" s="8" t="s">
        <v>17</v>
      </c>
      <c r="H369" s="8" t="s">
        <v>896</v>
      </c>
      <c r="I369" s="8" t="s">
        <v>897</v>
      </c>
      <c r="J369" s="38" t="s">
        <v>898</v>
      </c>
      <c r="K369" s="8">
        <v>2066</v>
      </c>
      <c r="L369" s="77"/>
      <c r="M369" s="63">
        <v>45707.040000000001</v>
      </c>
      <c r="N369" s="8" t="s">
        <v>21</v>
      </c>
    </row>
    <row r="370" spans="1:14" ht="30" customHeight="1" x14ac:dyDescent="0.15">
      <c r="A370" s="77"/>
      <c r="B370" s="8" t="s">
        <v>14</v>
      </c>
      <c r="C370" s="8" t="s">
        <v>820</v>
      </c>
      <c r="D370" s="8" t="s">
        <v>15</v>
      </c>
      <c r="E370" s="8" t="s">
        <v>16</v>
      </c>
      <c r="F370" s="8" t="s">
        <v>17</v>
      </c>
      <c r="G370" s="8" t="s">
        <v>17</v>
      </c>
      <c r="H370" s="8" t="s">
        <v>899</v>
      </c>
      <c r="I370" s="8" t="s">
        <v>900</v>
      </c>
      <c r="J370" s="38" t="s">
        <v>901</v>
      </c>
      <c r="K370" s="8">
        <v>306</v>
      </c>
      <c r="L370" s="77"/>
      <c r="M370" s="63">
        <v>6769.77</v>
      </c>
      <c r="N370" s="8" t="s">
        <v>21</v>
      </c>
    </row>
    <row r="371" spans="1:14" ht="30" customHeight="1" x14ac:dyDescent="0.15">
      <c r="A371" s="77"/>
      <c r="B371" s="8" t="s">
        <v>14</v>
      </c>
      <c r="C371" s="8" t="s">
        <v>820</v>
      </c>
      <c r="D371" s="8" t="s">
        <v>15</v>
      </c>
      <c r="E371" s="8" t="s">
        <v>16</v>
      </c>
      <c r="F371" s="8" t="s">
        <v>17</v>
      </c>
      <c r="G371" s="8" t="s">
        <v>17</v>
      </c>
      <c r="H371" s="8" t="s">
        <v>902</v>
      </c>
      <c r="I371" s="8" t="s">
        <v>903</v>
      </c>
      <c r="J371" s="38" t="s">
        <v>904</v>
      </c>
      <c r="K371" s="8">
        <v>1800</v>
      </c>
      <c r="L371" s="77"/>
      <c r="M371" s="63">
        <v>39822.199999999997</v>
      </c>
      <c r="N371" s="8" t="s">
        <v>21</v>
      </c>
    </row>
    <row r="372" spans="1:14" ht="30" customHeight="1" x14ac:dyDescent="0.15">
      <c r="A372" s="77"/>
      <c r="B372" s="8" t="s">
        <v>14</v>
      </c>
      <c r="C372" s="8" t="s">
        <v>820</v>
      </c>
      <c r="D372" s="8" t="s">
        <v>15</v>
      </c>
      <c r="E372" s="8" t="s">
        <v>16</v>
      </c>
      <c r="F372" s="8" t="s">
        <v>17</v>
      </c>
      <c r="G372" s="8" t="s">
        <v>17</v>
      </c>
      <c r="H372" s="8" t="s">
        <v>905</v>
      </c>
      <c r="I372" s="8" t="s">
        <v>906</v>
      </c>
      <c r="J372" s="38" t="s">
        <v>907</v>
      </c>
      <c r="K372" s="8">
        <v>2011.4</v>
      </c>
      <c r="L372" s="77"/>
      <c r="M372" s="63">
        <v>44499.1</v>
      </c>
      <c r="N372" s="8" t="s">
        <v>21</v>
      </c>
    </row>
    <row r="373" spans="1:14" ht="30" customHeight="1" x14ac:dyDescent="0.15">
      <c r="A373" s="77"/>
      <c r="B373" s="8" t="s">
        <v>14</v>
      </c>
      <c r="C373" s="8" t="s">
        <v>820</v>
      </c>
      <c r="D373" s="8" t="s">
        <v>15</v>
      </c>
      <c r="E373" s="8" t="s">
        <v>16</v>
      </c>
      <c r="F373" s="8" t="s">
        <v>17</v>
      </c>
      <c r="G373" s="8" t="s">
        <v>17</v>
      </c>
      <c r="H373" s="8" t="s">
        <v>908</v>
      </c>
      <c r="I373" s="8" t="s">
        <v>909</v>
      </c>
      <c r="J373" s="38" t="s">
        <v>910</v>
      </c>
      <c r="K373" s="8">
        <v>1800</v>
      </c>
      <c r="L373" s="77"/>
      <c r="M373" s="63">
        <v>25000</v>
      </c>
      <c r="N373" s="8" t="s">
        <v>21</v>
      </c>
    </row>
    <row r="374" spans="1:14" ht="30" customHeight="1" x14ac:dyDescent="0.15">
      <c r="A374" s="77"/>
      <c r="B374" s="8" t="s">
        <v>14</v>
      </c>
      <c r="C374" s="8" t="s">
        <v>820</v>
      </c>
      <c r="D374" s="8" t="s">
        <v>15</v>
      </c>
      <c r="E374" s="8" t="s">
        <v>16</v>
      </c>
      <c r="F374" s="8" t="s">
        <v>17</v>
      </c>
      <c r="G374" s="8" t="s">
        <v>17</v>
      </c>
      <c r="H374" s="8" t="s">
        <v>911</v>
      </c>
      <c r="I374" s="8" t="s">
        <v>912</v>
      </c>
      <c r="J374" s="38" t="s">
        <v>913</v>
      </c>
      <c r="K374" s="8">
        <v>1750</v>
      </c>
      <c r="L374" s="77"/>
      <c r="M374" s="63">
        <v>38716.03</v>
      </c>
      <c r="N374" s="8" t="s">
        <v>21</v>
      </c>
    </row>
    <row r="375" spans="1:14" ht="30" customHeight="1" x14ac:dyDescent="0.15">
      <c r="A375" s="77"/>
      <c r="B375" s="8" t="s">
        <v>14</v>
      </c>
      <c r="C375" s="8" t="s">
        <v>820</v>
      </c>
      <c r="D375" s="8" t="s">
        <v>15</v>
      </c>
      <c r="E375" s="8" t="s">
        <v>16</v>
      </c>
      <c r="F375" s="8" t="s">
        <v>17</v>
      </c>
      <c r="G375" s="8" t="s">
        <v>17</v>
      </c>
      <c r="H375" s="8" t="s">
        <v>914</v>
      </c>
      <c r="I375" s="8" t="s">
        <v>915</v>
      </c>
      <c r="J375" s="38" t="s">
        <v>916</v>
      </c>
      <c r="K375" s="8">
        <v>1750</v>
      </c>
      <c r="L375" s="78"/>
      <c r="M375" s="63">
        <v>37500</v>
      </c>
      <c r="N375" s="8" t="s">
        <v>21</v>
      </c>
    </row>
    <row r="376" spans="1:14" ht="30" customHeight="1" x14ac:dyDescent="0.15">
      <c r="A376" s="75">
        <v>302</v>
      </c>
      <c r="B376" s="8" t="s">
        <v>14</v>
      </c>
      <c r="C376" s="8" t="s">
        <v>820</v>
      </c>
      <c r="D376" s="8" t="s">
        <v>15</v>
      </c>
      <c r="E376" s="8" t="s">
        <v>16</v>
      </c>
      <c r="F376" s="8" t="s">
        <v>17</v>
      </c>
      <c r="G376" s="8" t="s">
        <v>18</v>
      </c>
      <c r="H376" s="8" t="s">
        <v>917</v>
      </c>
      <c r="I376" s="8" t="s">
        <v>918</v>
      </c>
      <c r="J376" s="38" t="s">
        <v>919</v>
      </c>
      <c r="K376" s="8">
        <v>107.53</v>
      </c>
      <c r="L376" s="15">
        <v>39355.980000000003</v>
      </c>
      <c r="M376" s="64">
        <f>L376*0.2</f>
        <v>7871.1960000000008</v>
      </c>
      <c r="N376" s="8" t="s">
        <v>21</v>
      </c>
    </row>
    <row r="377" spans="1:14" ht="30" customHeight="1" x14ac:dyDescent="0.15">
      <c r="A377" s="77"/>
      <c r="B377" s="8" t="s">
        <v>14</v>
      </c>
      <c r="C377" s="8" t="s">
        <v>820</v>
      </c>
      <c r="D377" s="8" t="s">
        <v>15</v>
      </c>
      <c r="E377" s="8" t="s">
        <v>16</v>
      </c>
      <c r="F377" s="8" t="s">
        <v>17</v>
      </c>
      <c r="G377" s="8" t="s">
        <v>18</v>
      </c>
      <c r="H377" s="8" t="s">
        <v>917</v>
      </c>
      <c r="I377" s="8" t="s">
        <v>918</v>
      </c>
      <c r="J377" s="38" t="s">
        <v>920</v>
      </c>
      <c r="K377" s="8">
        <v>136.25</v>
      </c>
      <c r="L377" s="15">
        <v>47006.25</v>
      </c>
      <c r="M377" s="64">
        <f t="shared" ref="M377:M382" si="6">L377*0.2</f>
        <v>9401.25</v>
      </c>
      <c r="N377" s="8" t="s">
        <v>21</v>
      </c>
    </row>
    <row r="378" spans="1:14" ht="30" customHeight="1" x14ac:dyDescent="0.15">
      <c r="A378" s="77"/>
      <c r="B378" s="8" t="s">
        <v>14</v>
      </c>
      <c r="C378" s="8" t="s">
        <v>820</v>
      </c>
      <c r="D378" s="8" t="s">
        <v>15</v>
      </c>
      <c r="E378" s="8" t="s">
        <v>16</v>
      </c>
      <c r="F378" s="8" t="s">
        <v>17</v>
      </c>
      <c r="G378" s="8" t="s">
        <v>18</v>
      </c>
      <c r="H378" s="8" t="s">
        <v>917</v>
      </c>
      <c r="I378" s="8" t="s">
        <v>918</v>
      </c>
      <c r="J378" s="38" t="s">
        <v>921</v>
      </c>
      <c r="K378" s="39">
        <v>135.93</v>
      </c>
      <c r="L378" s="15">
        <v>46895.85</v>
      </c>
      <c r="M378" s="64">
        <f t="shared" si="6"/>
        <v>9379.17</v>
      </c>
      <c r="N378" s="8" t="s">
        <v>21</v>
      </c>
    </row>
    <row r="379" spans="1:14" ht="30" customHeight="1" x14ac:dyDescent="0.15">
      <c r="A379" s="78"/>
      <c r="B379" s="8" t="s">
        <v>14</v>
      </c>
      <c r="C379" s="8" t="s">
        <v>820</v>
      </c>
      <c r="D379" s="8" t="s">
        <v>15</v>
      </c>
      <c r="E379" s="8" t="s">
        <v>16</v>
      </c>
      <c r="F379" s="8" t="s">
        <v>17</v>
      </c>
      <c r="G379" s="8" t="s">
        <v>18</v>
      </c>
      <c r="H379" s="8" t="s">
        <v>917</v>
      </c>
      <c r="I379" s="8" t="s">
        <v>918</v>
      </c>
      <c r="J379" s="40" t="s">
        <v>922</v>
      </c>
      <c r="K379" s="39">
        <v>8.58</v>
      </c>
      <c r="L379" s="15">
        <v>2316.6</v>
      </c>
      <c r="M379" s="64">
        <f t="shared" si="6"/>
        <v>463.32</v>
      </c>
      <c r="N379" s="8" t="s">
        <v>21</v>
      </c>
    </row>
    <row r="380" spans="1:14" ht="30" customHeight="1" x14ac:dyDescent="0.15">
      <c r="A380" s="8">
        <v>303</v>
      </c>
      <c r="B380" s="8" t="s">
        <v>14</v>
      </c>
      <c r="C380" s="8" t="s">
        <v>820</v>
      </c>
      <c r="D380" s="8" t="s">
        <v>15</v>
      </c>
      <c r="E380" s="8" t="s">
        <v>16</v>
      </c>
      <c r="F380" s="8" t="s">
        <v>17</v>
      </c>
      <c r="G380" s="8" t="s">
        <v>18</v>
      </c>
      <c r="H380" s="8" t="s">
        <v>923</v>
      </c>
      <c r="I380" s="8" t="s">
        <v>924</v>
      </c>
      <c r="J380" s="41" t="s">
        <v>925</v>
      </c>
      <c r="K380" s="39">
        <v>135.93</v>
      </c>
      <c r="L380" s="15">
        <v>50973.75</v>
      </c>
      <c r="M380" s="64">
        <f t="shared" si="6"/>
        <v>10194.75</v>
      </c>
      <c r="N380" s="8" t="s">
        <v>21</v>
      </c>
    </row>
    <row r="381" spans="1:14" ht="30" customHeight="1" x14ac:dyDescent="0.15">
      <c r="A381" s="8">
        <v>304</v>
      </c>
      <c r="B381" s="8" t="s">
        <v>14</v>
      </c>
      <c r="C381" s="8" t="s">
        <v>820</v>
      </c>
      <c r="D381" s="8" t="s">
        <v>15</v>
      </c>
      <c r="E381" s="8" t="s">
        <v>16</v>
      </c>
      <c r="F381" s="8" t="s">
        <v>17</v>
      </c>
      <c r="G381" s="8" t="s">
        <v>18</v>
      </c>
      <c r="H381" s="8" t="s">
        <v>926</v>
      </c>
      <c r="I381" s="8" t="s">
        <v>927</v>
      </c>
      <c r="J381" s="41" t="s">
        <v>928</v>
      </c>
      <c r="K381" s="8">
        <v>135.77000000000001</v>
      </c>
      <c r="L381" s="15">
        <v>48877.2</v>
      </c>
      <c r="M381" s="64">
        <f t="shared" si="6"/>
        <v>9775.44</v>
      </c>
      <c r="N381" s="8" t="s">
        <v>21</v>
      </c>
    </row>
    <row r="382" spans="1:14" ht="30" customHeight="1" x14ac:dyDescent="0.15">
      <c r="A382" s="8">
        <v>305</v>
      </c>
      <c r="B382" s="8" t="s">
        <v>14</v>
      </c>
      <c r="C382" s="8" t="s">
        <v>820</v>
      </c>
      <c r="D382" s="8" t="s">
        <v>15</v>
      </c>
      <c r="E382" s="8" t="s">
        <v>16</v>
      </c>
      <c r="F382" s="8" t="s">
        <v>17</v>
      </c>
      <c r="G382" s="8" t="s">
        <v>18</v>
      </c>
      <c r="H382" s="8" t="s">
        <v>929</v>
      </c>
      <c r="I382" s="45" t="s">
        <v>930</v>
      </c>
      <c r="J382" s="38" t="s">
        <v>931</v>
      </c>
      <c r="K382" s="39">
        <v>136.1</v>
      </c>
      <c r="L382" s="15">
        <v>47771.1</v>
      </c>
      <c r="M382" s="64">
        <f t="shared" si="6"/>
        <v>9554.2199999999993</v>
      </c>
      <c r="N382" s="8" t="s">
        <v>21</v>
      </c>
    </row>
    <row r="383" spans="1:14" ht="30" customHeight="1" x14ac:dyDescent="0.15">
      <c r="A383" s="8">
        <v>306</v>
      </c>
      <c r="B383" s="8" t="s">
        <v>14</v>
      </c>
      <c r="C383" s="8" t="s">
        <v>932</v>
      </c>
      <c r="D383" s="8" t="s">
        <v>15</v>
      </c>
      <c r="E383" s="8" t="s">
        <v>16</v>
      </c>
      <c r="F383" s="8" t="s">
        <v>17</v>
      </c>
      <c r="G383" s="8" t="s">
        <v>18</v>
      </c>
      <c r="H383" s="8" t="s">
        <v>933</v>
      </c>
      <c r="I383" s="82" t="s">
        <v>934</v>
      </c>
      <c r="J383" s="38" t="s">
        <v>935</v>
      </c>
      <c r="K383" s="8">
        <v>368.21</v>
      </c>
      <c r="L383" s="15">
        <v>68487</v>
      </c>
      <c r="M383" s="55">
        <f t="shared" ref="M383:M392" si="7">L383*0.2</f>
        <v>13697.400000000001</v>
      </c>
      <c r="N383" s="30" t="s">
        <v>21</v>
      </c>
    </row>
    <row r="384" spans="1:14" ht="30" customHeight="1" x14ac:dyDescent="0.15">
      <c r="A384" s="8">
        <v>307</v>
      </c>
      <c r="B384" s="8" t="s">
        <v>14</v>
      </c>
      <c r="C384" s="8" t="s">
        <v>932</v>
      </c>
      <c r="D384" s="8" t="s">
        <v>15</v>
      </c>
      <c r="E384" s="8" t="s">
        <v>16</v>
      </c>
      <c r="F384" s="8" t="s">
        <v>17</v>
      </c>
      <c r="G384" s="8" t="s">
        <v>18</v>
      </c>
      <c r="H384" s="8" t="s">
        <v>933</v>
      </c>
      <c r="I384" s="83"/>
      <c r="J384" s="38" t="s">
        <v>936</v>
      </c>
      <c r="K384" s="8">
        <v>76.37</v>
      </c>
      <c r="L384" s="15">
        <v>12601</v>
      </c>
      <c r="M384" s="55">
        <f t="shared" si="7"/>
        <v>2520.2000000000003</v>
      </c>
      <c r="N384" s="30" t="s">
        <v>21</v>
      </c>
    </row>
    <row r="385" spans="1:14" ht="30" customHeight="1" x14ac:dyDescent="0.15">
      <c r="A385" s="8">
        <v>308</v>
      </c>
      <c r="B385" s="8" t="s">
        <v>14</v>
      </c>
      <c r="C385" s="8" t="s">
        <v>932</v>
      </c>
      <c r="D385" s="8" t="s">
        <v>15</v>
      </c>
      <c r="E385" s="8" t="s">
        <v>16</v>
      </c>
      <c r="F385" s="8" t="s">
        <v>17</v>
      </c>
      <c r="G385" s="8" t="s">
        <v>18</v>
      </c>
      <c r="H385" s="8" t="s">
        <v>937</v>
      </c>
      <c r="I385" s="84" t="s">
        <v>938</v>
      </c>
      <c r="J385" s="11" t="s">
        <v>939</v>
      </c>
      <c r="K385" s="8">
        <v>446.44</v>
      </c>
      <c r="L385" s="15">
        <v>50894</v>
      </c>
      <c r="M385" s="55">
        <f t="shared" si="7"/>
        <v>10178.800000000001</v>
      </c>
      <c r="N385" s="30" t="s">
        <v>21</v>
      </c>
    </row>
    <row r="386" spans="1:14" ht="30" customHeight="1" x14ac:dyDescent="0.15">
      <c r="A386" s="8">
        <v>309</v>
      </c>
      <c r="B386" s="8" t="s">
        <v>14</v>
      </c>
      <c r="C386" s="8" t="s">
        <v>932</v>
      </c>
      <c r="D386" s="8" t="s">
        <v>15</v>
      </c>
      <c r="E386" s="8" t="s">
        <v>16</v>
      </c>
      <c r="F386" s="8" t="s">
        <v>17</v>
      </c>
      <c r="G386" s="8" t="s">
        <v>18</v>
      </c>
      <c r="H386" s="8" t="s">
        <v>937</v>
      </c>
      <c r="I386" s="84"/>
      <c r="J386" s="38" t="s">
        <v>940</v>
      </c>
      <c r="K386" s="8">
        <v>51</v>
      </c>
      <c r="L386" s="15">
        <v>5814</v>
      </c>
      <c r="M386" s="55">
        <f t="shared" si="7"/>
        <v>1162.8</v>
      </c>
      <c r="N386" s="30" t="s">
        <v>21</v>
      </c>
    </row>
    <row r="387" spans="1:14" ht="30" customHeight="1" x14ac:dyDescent="0.15">
      <c r="A387" s="8">
        <v>310</v>
      </c>
      <c r="B387" s="8" t="s">
        <v>14</v>
      </c>
      <c r="C387" s="8" t="s">
        <v>932</v>
      </c>
      <c r="D387" s="8" t="s">
        <v>15</v>
      </c>
      <c r="E387" s="8" t="s">
        <v>16</v>
      </c>
      <c r="F387" s="8" t="s">
        <v>17</v>
      </c>
      <c r="G387" s="8" t="s">
        <v>18</v>
      </c>
      <c r="H387" s="8" t="s">
        <v>394</v>
      </c>
      <c r="I387" s="42" t="s">
        <v>395</v>
      </c>
      <c r="J387" s="38" t="s">
        <v>941</v>
      </c>
      <c r="K387" s="8">
        <v>242.96</v>
      </c>
      <c r="L387" s="15">
        <v>57582</v>
      </c>
      <c r="M387" s="55">
        <f t="shared" si="7"/>
        <v>11516.400000000001</v>
      </c>
      <c r="N387" s="30" t="s">
        <v>21</v>
      </c>
    </row>
    <row r="388" spans="1:14" ht="30" customHeight="1" x14ac:dyDescent="0.15">
      <c r="A388" s="8">
        <v>311</v>
      </c>
      <c r="B388" s="8" t="s">
        <v>14</v>
      </c>
      <c r="C388" s="8" t="s">
        <v>932</v>
      </c>
      <c r="D388" s="8" t="s">
        <v>15</v>
      </c>
      <c r="E388" s="8" t="s">
        <v>16</v>
      </c>
      <c r="F388" s="8" t="s">
        <v>17</v>
      </c>
      <c r="G388" s="8" t="s">
        <v>18</v>
      </c>
      <c r="H388" s="8" t="s">
        <v>942</v>
      </c>
      <c r="I388" s="42" t="s">
        <v>943</v>
      </c>
      <c r="J388" s="38" t="s">
        <v>944</v>
      </c>
      <c r="K388" s="8">
        <v>69.5</v>
      </c>
      <c r="L388" s="15">
        <v>11384</v>
      </c>
      <c r="M388" s="55">
        <f t="shared" si="7"/>
        <v>2276.8000000000002</v>
      </c>
      <c r="N388" s="30" t="s">
        <v>21</v>
      </c>
    </row>
    <row r="389" spans="1:14" ht="30" customHeight="1" x14ac:dyDescent="0.15">
      <c r="A389" s="8">
        <v>312</v>
      </c>
      <c r="B389" s="8" t="s">
        <v>14</v>
      </c>
      <c r="C389" s="8" t="s">
        <v>932</v>
      </c>
      <c r="D389" s="8" t="s">
        <v>15</v>
      </c>
      <c r="E389" s="8" t="s">
        <v>16</v>
      </c>
      <c r="F389" s="8" t="s">
        <v>17</v>
      </c>
      <c r="G389" s="8" t="s">
        <v>18</v>
      </c>
      <c r="H389" s="8" t="s">
        <v>945</v>
      </c>
      <c r="I389" s="42" t="s">
        <v>946</v>
      </c>
      <c r="J389" s="38" t="s">
        <v>947</v>
      </c>
      <c r="K389" s="8">
        <v>75.599999999999994</v>
      </c>
      <c r="L389" s="15">
        <v>12474</v>
      </c>
      <c r="M389" s="55">
        <f t="shared" si="7"/>
        <v>2494.8000000000002</v>
      </c>
      <c r="N389" s="30" t="s">
        <v>21</v>
      </c>
    </row>
    <row r="390" spans="1:14" ht="30" customHeight="1" x14ac:dyDescent="0.15">
      <c r="A390" s="8">
        <v>313</v>
      </c>
      <c r="B390" s="8" t="s">
        <v>14</v>
      </c>
      <c r="C390" s="8" t="s">
        <v>932</v>
      </c>
      <c r="D390" s="8" t="s">
        <v>15</v>
      </c>
      <c r="E390" s="8" t="s">
        <v>16</v>
      </c>
      <c r="F390" s="8" t="s">
        <v>17</v>
      </c>
      <c r="G390" s="8" t="s">
        <v>18</v>
      </c>
      <c r="H390" s="8" t="s">
        <v>948</v>
      </c>
      <c r="I390" s="42" t="s">
        <v>949</v>
      </c>
      <c r="J390" s="38" t="s">
        <v>950</v>
      </c>
      <c r="K390" s="8">
        <v>26</v>
      </c>
      <c r="L390" s="15">
        <v>2730</v>
      </c>
      <c r="M390" s="55">
        <f t="shared" si="7"/>
        <v>546</v>
      </c>
      <c r="N390" s="30" t="s">
        <v>21</v>
      </c>
    </row>
    <row r="391" spans="1:14" ht="30" customHeight="1" x14ac:dyDescent="0.15">
      <c r="A391" s="8">
        <v>314</v>
      </c>
      <c r="B391" s="8" t="s">
        <v>14</v>
      </c>
      <c r="C391" s="8" t="s">
        <v>932</v>
      </c>
      <c r="D391" s="8" t="s">
        <v>15</v>
      </c>
      <c r="E391" s="8" t="s">
        <v>16</v>
      </c>
      <c r="F391" s="8" t="s">
        <v>17</v>
      </c>
      <c r="G391" s="8" t="s">
        <v>18</v>
      </c>
      <c r="H391" s="8" t="s">
        <v>951</v>
      </c>
      <c r="I391" s="85" t="s">
        <v>952</v>
      </c>
      <c r="J391" s="38" t="s">
        <v>953</v>
      </c>
      <c r="K391" s="8">
        <v>216.79</v>
      </c>
      <c r="L391" s="15">
        <v>29267</v>
      </c>
      <c r="M391" s="55">
        <f t="shared" si="7"/>
        <v>5853.4000000000005</v>
      </c>
      <c r="N391" s="30" t="s">
        <v>21</v>
      </c>
    </row>
    <row r="392" spans="1:14" ht="30" customHeight="1" x14ac:dyDescent="0.15">
      <c r="A392" s="8">
        <v>315</v>
      </c>
      <c r="B392" s="8" t="s">
        <v>14</v>
      </c>
      <c r="C392" s="8" t="s">
        <v>932</v>
      </c>
      <c r="D392" s="8" t="s">
        <v>15</v>
      </c>
      <c r="E392" s="8" t="s">
        <v>16</v>
      </c>
      <c r="F392" s="8" t="s">
        <v>17</v>
      </c>
      <c r="G392" s="8" t="s">
        <v>18</v>
      </c>
      <c r="H392" s="8" t="s">
        <v>951</v>
      </c>
      <c r="I392" s="84"/>
      <c r="J392" s="38" t="s">
        <v>954</v>
      </c>
      <c r="K392" s="8">
        <v>74.88</v>
      </c>
      <c r="L392" s="15">
        <v>10109</v>
      </c>
      <c r="M392" s="55">
        <f t="shared" si="7"/>
        <v>2021.8000000000002</v>
      </c>
      <c r="N392" s="30" t="s">
        <v>21</v>
      </c>
    </row>
    <row r="393" spans="1:14" ht="30" customHeight="1" x14ac:dyDescent="0.15">
      <c r="A393" s="8">
        <v>316</v>
      </c>
      <c r="B393" s="8" t="s">
        <v>14</v>
      </c>
      <c r="C393" s="8" t="s">
        <v>932</v>
      </c>
      <c r="D393" s="8" t="s">
        <v>15</v>
      </c>
      <c r="E393" s="8" t="s">
        <v>16</v>
      </c>
      <c r="F393" s="8" t="s">
        <v>17</v>
      </c>
      <c r="G393" s="8" t="s">
        <v>18</v>
      </c>
      <c r="H393" s="8" t="s">
        <v>955</v>
      </c>
      <c r="I393" s="84" t="s">
        <v>956</v>
      </c>
      <c r="J393" s="38" t="s">
        <v>957</v>
      </c>
      <c r="K393" s="8">
        <v>563.76</v>
      </c>
      <c r="L393" s="15">
        <v>104860</v>
      </c>
      <c r="M393" s="55">
        <v>20972</v>
      </c>
      <c r="N393" s="30" t="s">
        <v>21</v>
      </c>
    </row>
    <row r="394" spans="1:14" ht="30" customHeight="1" x14ac:dyDescent="0.15">
      <c r="A394" s="8">
        <v>317</v>
      </c>
      <c r="B394" s="8" t="s">
        <v>14</v>
      </c>
      <c r="C394" s="8" t="s">
        <v>932</v>
      </c>
      <c r="D394" s="8" t="s">
        <v>15</v>
      </c>
      <c r="E394" s="8" t="s">
        <v>16</v>
      </c>
      <c r="F394" s="8" t="s">
        <v>17</v>
      </c>
      <c r="G394" s="8" t="s">
        <v>18</v>
      </c>
      <c r="H394" s="8" t="s">
        <v>955</v>
      </c>
      <c r="I394" s="84"/>
      <c r="J394" s="38" t="s">
        <v>958</v>
      </c>
      <c r="K394" s="8">
        <v>458</v>
      </c>
      <c r="L394" s="15">
        <v>74594</v>
      </c>
      <c r="M394" s="55">
        <f t="shared" ref="M394:M418" si="8">L394*0.2</f>
        <v>14918.800000000001</v>
      </c>
      <c r="N394" s="30" t="s">
        <v>21</v>
      </c>
    </row>
    <row r="395" spans="1:14" ht="30" customHeight="1" x14ac:dyDescent="0.15">
      <c r="A395" s="8">
        <v>318</v>
      </c>
      <c r="B395" s="8" t="s">
        <v>14</v>
      </c>
      <c r="C395" s="8" t="s">
        <v>932</v>
      </c>
      <c r="D395" s="8" t="s">
        <v>15</v>
      </c>
      <c r="E395" s="8" t="s">
        <v>16</v>
      </c>
      <c r="F395" s="8" t="s">
        <v>17</v>
      </c>
      <c r="G395" s="8" t="s">
        <v>18</v>
      </c>
      <c r="H395" s="8" t="s">
        <v>959</v>
      </c>
      <c r="I395" s="42" t="s">
        <v>960</v>
      </c>
      <c r="J395" s="38" t="s">
        <v>961</v>
      </c>
      <c r="K395" s="8">
        <v>623.1</v>
      </c>
      <c r="L395" s="15">
        <v>143406</v>
      </c>
      <c r="M395" s="55">
        <f t="shared" si="8"/>
        <v>28681.200000000001</v>
      </c>
      <c r="N395" s="30" t="s">
        <v>21</v>
      </c>
    </row>
    <row r="396" spans="1:14" ht="30" customHeight="1" x14ac:dyDescent="0.15">
      <c r="A396" s="8">
        <v>319</v>
      </c>
      <c r="B396" s="8" t="s">
        <v>14</v>
      </c>
      <c r="C396" s="8" t="s">
        <v>932</v>
      </c>
      <c r="D396" s="8" t="s">
        <v>15</v>
      </c>
      <c r="E396" s="8" t="s">
        <v>16</v>
      </c>
      <c r="F396" s="8" t="s">
        <v>17</v>
      </c>
      <c r="G396" s="8" t="s">
        <v>18</v>
      </c>
      <c r="H396" s="8" t="s">
        <v>962</v>
      </c>
      <c r="I396" s="86" t="s">
        <v>963</v>
      </c>
      <c r="J396" s="38" t="s">
        <v>964</v>
      </c>
      <c r="K396" s="8">
        <v>154.80000000000001</v>
      </c>
      <c r="L396" s="15">
        <v>46440</v>
      </c>
      <c r="M396" s="55">
        <f t="shared" si="8"/>
        <v>9288</v>
      </c>
      <c r="N396" s="30" t="s">
        <v>21</v>
      </c>
    </row>
    <row r="397" spans="1:14" ht="30" customHeight="1" x14ac:dyDescent="0.15">
      <c r="A397" s="8">
        <v>320</v>
      </c>
      <c r="B397" s="8" t="s">
        <v>14</v>
      </c>
      <c r="C397" s="8" t="s">
        <v>932</v>
      </c>
      <c r="D397" s="8" t="s">
        <v>15</v>
      </c>
      <c r="E397" s="8" t="s">
        <v>16</v>
      </c>
      <c r="F397" s="8" t="s">
        <v>17</v>
      </c>
      <c r="G397" s="8" t="s">
        <v>18</v>
      </c>
      <c r="H397" s="8" t="s">
        <v>962</v>
      </c>
      <c r="I397" s="86"/>
      <c r="J397" s="38" t="s">
        <v>965</v>
      </c>
      <c r="K397" s="8">
        <v>178.2</v>
      </c>
      <c r="L397" s="15">
        <v>53460</v>
      </c>
      <c r="M397" s="55">
        <f t="shared" si="8"/>
        <v>10692</v>
      </c>
      <c r="N397" s="30" t="s">
        <v>21</v>
      </c>
    </row>
    <row r="398" spans="1:14" ht="30" customHeight="1" x14ac:dyDescent="0.15">
      <c r="A398" s="8">
        <v>321</v>
      </c>
      <c r="B398" s="8" t="s">
        <v>14</v>
      </c>
      <c r="C398" s="8" t="s">
        <v>932</v>
      </c>
      <c r="D398" s="8" t="s">
        <v>15</v>
      </c>
      <c r="E398" s="8" t="s">
        <v>16</v>
      </c>
      <c r="F398" s="8" t="s">
        <v>17</v>
      </c>
      <c r="G398" s="8" t="s">
        <v>18</v>
      </c>
      <c r="H398" s="8" t="s">
        <v>962</v>
      </c>
      <c r="I398" s="86"/>
      <c r="J398" s="38" t="s">
        <v>966</v>
      </c>
      <c r="K398" s="8">
        <v>161.69999999999999</v>
      </c>
      <c r="L398" s="15">
        <v>48510</v>
      </c>
      <c r="M398" s="55">
        <f t="shared" si="8"/>
        <v>9702</v>
      </c>
      <c r="N398" s="30" t="s">
        <v>21</v>
      </c>
    </row>
    <row r="399" spans="1:14" ht="30" customHeight="1" x14ac:dyDescent="0.15">
      <c r="A399" s="8">
        <v>322</v>
      </c>
      <c r="B399" s="8" t="s">
        <v>14</v>
      </c>
      <c r="C399" s="8" t="s">
        <v>932</v>
      </c>
      <c r="D399" s="8" t="s">
        <v>15</v>
      </c>
      <c r="E399" s="8" t="s">
        <v>16</v>
      </c>
      <c r="F399" s="8" t="s">
        <v>17</v>
      </c>
      <c r="G399" s="8" t="s">
        <v>18</v>
      </c>
      <c r="H399" s="8" t="s">
        <v>962</v>
      </c>
      <c r="I399" s="86"/>
      <c r="J399" s="38" t="s">
        <v>967</v>
      </c>
      <c r="K399" s="8">
        <v>544.5</v>
      </c>
      <c r="L399" s="15">
        <v>73508</v>
      </c>
      <c r="M399" s="55">
        <f t="shared" si="8"/>
        <v>14701.6</v>
      </c>
      <c r="N399" s="30" t="s">
        <v>21</v>
      </c>
    </row>
    <row r="400" spans="1:14" ht="30" customHeight="1" x14ac:dyDescent="0.15">
      <c r="A400" s="8">
        <v>323</v>
      </c>
      <c r="B400" s="8" t="s">
        <v>14</v>
      </c>
      <c r="C400" s="8" t="s">
        <v>932</v>
      </c>
      <c r="D400" s="8" t="s">
        <v>15</v>
      </c>
      <c r="E400" s="8" t="s">
        <v>16</v>
      </c>
      <c r="F400" s="8" t="s">
        <v>17</v>
      </c>
      <c r="G400" s="8" t="s">
        <v>18</v>
      </c>
      <c r="H400" s="8" t="s">
        <v>962</v>
      </c>
      <c r="I400" s="86"/>
      <c r="J400" s="38" t="s">
        <v>968</v>
      </c>
      <c r="K400" s="8">
        <v>525</v>
      </c>
      <c r="L400" s="15">
        <v>63000</v>
      </c>
      <c r="M400" s="55">
        <f t="shared" si="8"/>
        <v>12600</v>
      </c>
      <c r="N400" s="30" t="s">
        <v>21</v>
      </c>
    </row>
    <row r="401" spans="1:14" ht="30" customHeight="1" x14ac:dyDescent="0.15">
      <c r="A401" s="8">
        <v>324</v>
      </c>
      <c r="B401" s="8" t="s">
        <v>14</v>
      </c>
      <c r="C401" s="8" t="s">
        <v>932</v>
      </c>
      <c r="D401" s="8" t="s">
        <v>15</v>
      </c>
      <c r="E401" s="8" t="s">
        <v>16</v>
      </c>
      <c r="F401" s="8" t="s">
        <v>17</v>
      </c>
      <c r="G401" s="8" t="s">
        <v>18</v>
      </c>
      <c r="H401" s="8" t="s">
        <v>969</v>
      </c>
      <c r="I401" s="45" t="s">
        <v>970</v>
      </c>
      <c r="J401" s="38" t="s">
        <v>971</v>
      </c>
      <c r="K401" s="8">
        <v>311.55</v>
      </c>
      <c r="L401" s="15">
        <v>71703</v>
      </c>
      <c r="M401" s="55">
        <f t="shared" si="8"/>
        <v>14340.6</v>
      </c>
      <c r="N401" s="30" t="s">
        <v>21</v>
      </c>
    </row>
    <row r="402" spans="1:14" ht="30" customHeight="1" x14ac:dyDescent="0.15">
      <c r="A402" s="8">
        <v>325</v>
      </c>
      <c r="B402" s="8" t="s">
        <v>14</v>
      </c>
      <c r="C402" s="8" t="s">
        <v>932</v>
      </c>
      <c r="D402" s="8" t="s">
        <v>15</v>
      </c>
      <c r="E402" s="8" t="s">
        <v>16</v>
      </c>
      <c r="F402" s="8" t="s">
        <v>17</v>
      </c>
      <c r="G402" s="8" t="s">
        <v>18</v>
      </c>
      <c r="H402" s="8" t="s">
        <v>972</v>
      </c>
      <c r="I402" s="28" t="s">
        <v>973</v>
      </c>
      <c r="J402" s="38" t="s">
        <v>974</v>
      </c>
      <c r="K402" s="8">
        <v>309.3</v>
      </c>
      <c r="L402" s="15">
        <v>70941</v>
      </c>
      <c r="M402" s="55">
        <f t="shared" si="8"/>
        <v>14188.2</v>
      </c>
      <c r="N402" s="30" t="s">
        <v>21</v>
      </c>
    </row>
    <row r="403" spans="1:14" ht="30" customHeight="1" x14ac:dyDescent="0.15">
      <c r="A403" s="8">
        <v>326</v>
      </c>
      <c r="B403" s="8" t="s">
        <v>14</v>
      </c>
      <c r="C403" s="8" t="s">
        <v>932</v>
      </c>
      <c r="D403" s="8" t="s">
        <v>15</v>
      </c>
      <c r="E403" s="8" t="s">
        <v>16</v>
      </c>
      <c r="F403" s="8" t="s">
        <v>17</v>
      </c>
      <c r="G403" s="8" t="s">
        <v>18</v>
      </c>
      <c r="H403" s="8" t="s">
        <v>975</v>
      </c>
      <c r="I403" s="28" t="s">
        <v>976</v>
      </c>
      <c r="J403" s="38" t="s">
        <v>977</v>
      </c>
      <c r="K403" s="8">
        <v>279.92</v>
      </c>
      <c r="L403" s="15">
        <v>74739</v>
      </c>
      <c r="M403" s="55">
        <f t="shared" si="8"/>
        <v>14947.800000000001</v>
      </c>
      <c r="N403" s="30" t="s">
        <v>21</v>
      </c>
    </row>
    <row r="404" spans="1:14" ht="30" customHeight="1" x14ac:dyDescent="0.15">
      <c r="A404" s="8">
        <v>327</v>
      </c>
      <c r="B404" s="8" t="s">
        <v>14</v>
      </c>
      <c r="C404" s="8" t="s">
        <v>932</v>
      </c>
      <c r="D404" s="8" t="s">
        <v>15</v>
      </c>
      <c r="E404" s="8" t="s">
        <v>16</v>
      </c>
      <c r="F404" s="8" t="s">
        <v>17</v>
      </c>
      <c r="G404" s="8" t="s">
        <v>18</v>
      </c>
      <c r="H404" s="8" t="s">
        <v>975</v>
      </c>
      <c r="I404" s="87" t="s">
        <v>976</v>
      </c>
      <c r="J404" s="38" t="s">
        <v>978</v>
      </c>
      <c r="K404" s="8">
        <v>595.91</v>
      </c>
      <c r="L404" s="15">
        <v>159108</v>
      </c>
      <c r="M404" s="55">
        <f t="shared" si="8"/>
        <v>31821.600000000002</v>
      </c>
      <c r="N404" s="30" t="s">
        <v>21</v>
      </c>
    </row>
    <row r="405" spans="1:14" ht="30" customHeight="1" x14ac:dyDescent="0.15">
      <c r="A405" s="8">
        <v>328</v>
      </c>
      <c r="B405" s="8" t="s">
        <v>14</v>
      </c>
      <c r="C405" s="8" t="s">
        <v>932</v>
      </c>
      <c r="D405" s="8" t="s">
        <v>15</v>
      </c>
      <c r="E405" s="8" t="s">
        <v>16</v>
      </c>
      <c r="F405" s="8" t="s">
        <v>17</v>
      </c>
      <c r="G405" s="8" t="s">
        <v>18</v>
      </c>
      <c r="H405" s="8" t="s">
        <v>975</v>
      </c>
      <c r="I405" s="88"/>
      <c r="J405" s="38" t="s">
        <v>979</v>
      </c>
      <c r="K405" s="8">
        <v>816.12</v>
      </c>
      <c r="L405" s="15">
        <v>193420</v>
      </c>
      <c r="M405" s="55">
        <f t="shared" si="8"/>
        <v>38684</v>
      </c>
      <c r="N405" s="30" t="s">
        <v>21</v>
      </c>
    </row>
    <row r="406" spans="1:14" ht="30" customHeight="1" x14ac:dyDescent="0.15">
      <c r="A406" s="8">
        <v>329</v>
      </c>
      <c r="B406" s="8" t="s">
        <v>14</v>
      </c>
      <c r="C406" s="8" t="s">
        <v>932</v>
      </c>
      <c r="D406" s="8" t="s">
        <v>15</v>
      </c>
      <c r="E406" s="8" t="s">
        <v>16</v>
      </c>
      <c r="F406" s="8" t="s">
        <v>17</v>
      </c>
      <c r="G406" s="8" t="s">
        <v>18</v>
      </c>
      <c r="H406" s="8" t="s">
        <v>975</v>
      </c>
      <c r="I406" s="89"/>
      <c r="J406" s="38" t="s">
        <v>980</v>
      </c>
      <c r="K406" s="8">
        <v>1011.01</v>
      </c>
      <c r="L406" s="15">
        <v>190373</v>
      </c>
      <c r="M406" s="55">
        <f t="shared" si="8"/>
        <v>38074.6</v>
      </c>
      <c r="N406" s="30" t="s">
        <v>21</v>
      </c>
    </row>
    <row r="407" spans="1:14" ht="30" customHeight="1" x14ac:dyDescent="0.15">
      <c r="A407" s="8">
        <v>330</v>
      </c>
      <c r="B407" s="8" t="s">
        <v>14</v>
      </c>
      <c r="C407" s="8" t="s">
        <v>932</v>
      </c>
      <c r="D407" s="8" t="s">
        <v>15</v>
      </c>
      <c r="E407" s="8" t="s">
        <v>16</v>
      </c>
      <c r="F407" s="8" t="s">
        <v>17</v>
      </c>
      <c r="G407" s="8" t="s">
        <v>18</v>
      </c>
      <c r="H407" s="8" t="s">
        <v>981</v>
      </c>
      <c r="I407" s="47" t="s">
        <v>982</v>
      </c>
      <c r="J407" s="38" t="s">
        <v>983</v>
      </c>
      <c r="K407" s="8">
        <v>376.05</v>
      </c>
      <c r="L407" s="15">
        <v>33040</v>
      </c>
      <c r="M407" s="55">
        <f t="shared" si="8"/>
        <v>6608</v>
      </c>
      <c r="N407" s="30" t="s">
        <v>21</v>
      </c>
    </row>
    <row r="408" spans="1:14" ht="30" customHeight="1" x14ac:dyDescent="0.15">
      <c r="A408" s="8">
        <v>331</v>
      </c>
      <c r="B408" s="8" t="s">
        <v>14</v>
      </c>
      <c r="C408" s="8" t="s">
        <v>932</v>
      </c>
      <c r="D408" s="8" t="s">
        <v>15</v>
      </c>
      <c r="E408" s="8" t="s">
        <v>16</v>
      </c>
      <c r="F408" s="8" t="s">
        <v>17</v>
      </c>
      <c r="G408" s="8" t="s">
        <v>18</v>
      </c>
      <c r="H408" s="8" t="s">
        <v>984</v>
      </c>
      <c r="I408" s="27" t="s">
        <v>985</v>
      </c>
      <c r="J408" s="38" t="s">
        <v>986</v>
      </c>
      <c r="K408" s="8">
        <v>286.63</v>
      </c>
      <c r="L408" s="15">
        <v>47294</v>
      </c>
      <c r="M408" s="55">
        <f t="shared" si="8"/>
        <v>9458.8000000000011</v>
      </c>
      <c r="N408" s="30" t="s">
        <v>21</v>
      </c>
    </row>
    <row r="409" spans="1:14" ht="30" customHeight="1" x14ac:dyDescent="0.15">
      <c r="A409" s="8">
        <v>332</v>
      </c>
      <c r="B409" s="8" t="s">
        <v>14</v>
      </c>
      <c r="C409" s="8" t="s">
        <v>932</v>
      </c>
      <c r="D409" s="8" t="s">
        <v>15</v>
      </c>
      <c r="E409" s="8" t="s">
        <v>16</v>
      </c>
      <c r="F409" s="8" t="s">
        <v>17</v>
      </c>
      <c r="G409" s="8" t="s">
        <v>18</v>
      </c>
      <c r="H409" s="8" t="s">
        <v>987</v>
      </c>
      <c r="I409" s="12" t="s">
        <v>988</v>
      </c>
      <c r="J409" s="38" t="s">
        <v>989</v>
      </c>
      <c r="K409" s="8">
        <v>475.7</v>
      </c>
      <c r="L409" s="15">
        <v>59681</v>
      </c>
      <c r="M409" s="55">
        <f t="shared" si="8"/>
        <v>11936.2</v>
      </c>
      <c r="N409" s="30" t="s">
        <v>21</v>
      </c>
    </row>
    <row r="410" spans="1:14" ht="30" customHeight="1" x14ac:dyDescent="0.15">
      <c r="A410" s="8">
        <v>333</v>
      </c>
      <c r="B410" s="8" t="s">
        <v>14</v>
      </c>
      <c r="C410" s="8" t="s">
        <v>932</v>
      </c>
      <c r="D410" s="8" t="s">
        <v>15</v>
      </c>
      <c r="E410" s="8" t="s">
        <v>16</v>
      </c>
      <c r="F410" s="8" t="s">
        <v>17</v>
      </c>
      <c r="G410" s="8" t="s">
        <v>18</v>
      </c>
      <c r="H410" s="8" t="s">
        <v>990</v>
      </c>
      <c r="I410" s="80" t="s">
        <v>991</v>
      </c>
      <c r="J410" s="38" t="s">
        <v>992</v>
      </c>
      <c r="K410" s="8">
        <v>180.5</v>
      </c>
      <c r="L410" s="15">
        <v>49277</v>
      </c>
      <c r="M410" s="55">
        <f t="shared" si="8"/>
        <v>9855.4000000000015</v>
      </c>
      <c r="N410" s="30" t="s">
        <v>21</v>
      </c>
    </row>
    <row r="411" spans="1:14" ht="30" customHeight="1" x14ac:dyDescent="0.15">
      <c r="A411" s="8">
        <v>334</v>
      </c>
      <c r="B411" s="8" t="s">
        <v>14</v>
      </c>
      <c r="C411" s="8" t="s">
        <v>932</v>
      </c>
      <c r="D411" s="8" t="s">
        <v>15</v>
      </c>
      <c r="E411" s="8" t="s">
        <v>16</v>
      </c>
      <c r="F411" s="8" t="s">
        <v>17</v>
      </c>
      <c r="G411" s="8" t="s">
        <v>18</v>
      </c>
      <c r="H411" s="8" t="s">
        <v>990</v>
      </c>
      <c r="I411" s="81"/>
      <c r="J411" s="38" t="s">
        <v>993</v>
      </c>
      <c r="K411" s="8">
        <v>250.3</v>
      </c>
      <c r="L411" s="15">
        <v>35286</v>
      </c>
      <c r="M411" s="55">
        <f t="shared" si="8"/>
        <v>7057.2000000000007</v>
      </c>
      <c r="N411" s="30" t="s">
        <v>21</v>
      </c>
    </row>
    <row r="412" spans="1:14" ht="30" customHeight="1" x14ac:dyDescent="0.15">
      <c r="A412" s="8">
        <v>335</v>
      </c>
      <c r="B412" s="8" t="s">
        <v>14</v>
      </c>
      <c r="C412" s="8" t="s">
        <v>932</v>
      </c>
      <c r="D412" s="8" t="s">
        <v>15</v>
      </c>
      <c r="E412" s="8" t="s">
        <v>16</v>
      </c>
      <c r="F412" s="8" t="s">
        <v>17</v>
      </c>
      <c r="G412" s="8" t="s">
        <v>18</v>
      </c>
      <c r="H412" s="8" t="s">
        <v>994</v>
      </c>
      <c r="I412" s="8" t="s">
        <v>995</v>
      </c>
      <c r="J412" s="38" t="s">
        <v>996</v>
      </c>
      <c r="K412" s="8">
        <v>946.28</v>
      </c>
      <c r="L412" s="15">
        <v>194216</v>
      </c>
      <c r="M412" s="55">
        <f t="shared" si="8"/>
        <v>38843.200000000004</v>
      </c>
      <c r="N412" s="30" t="s">
        <v>21</v>
      </c>
    </row>
    <row r="413" spans="1:14" ht="30" customHeight="1" x14ac:dyDescent="0.15">
      <c r="A413" s="8">
        <v>336</v>
      </c>
      <c r="B413" s="8" t="s">
        <v>14</v>
      </c>
      <c r="C413" s="8" t="s">
        <v>932</v>
      </c>
      <c r="D413" s="8" t="s">
        <v>15</v>
      </c>
      <c r="E413" s="8" t="s">
        <v>16</v>
      </c>
      <c r="F413" s="8" t="s">
        <v>17</v>
      </c>
      <c r="G413" s="8" t="s">
        <v>18</v>
      </c>
      <c r="H413" s="8" t="s">
        <v>997</v>
      </c>
      <c r="I413" s="45" t="s">
        <v>998</v>
      </c>
      <c r="J413" s="38" t="s">
        <v>999</v>
      </c>
      <c r="K413" s="8">
        <v>311.55</v>
      </c>
      <c r="L413" s="15">
        <v>71703</v>
      </c>
      <c r="M413" s="55">
        <f t="shared" si="8"/>
        <v>14340.6</v>
      </c>
      <c r="N413" s="30" t="s">
        <v>21</v>
      </c>
    </row>
    <row r="414" spans="1:14" ht="30" customHeight="1" x14ac:dyDescent="0.15">
      <c r="A414" s="8">
        <v>337</v>
      </c>
      <c r="B414" s="8" t="s">
        <v>14</v>
      </c>
      <c r="C414" s="8" t="s">
        <v>932</v>
      </c>
      <c r="D414" s="8" t="s">
        <v>15</v>
      </c>
      <c r="E414" s="8" t="s">
        <v>16</v>
      </c>
      <c r="F414" s="8" t="s">
        <v>17</v>
      </c>
      <c r="G414" s="8" t="s">
        <v>18</v>
      </c>
      <c r="H414" s="8" t="s">
        <v>1000</v>
      </c>
      <c r="I414" s="8" t="s">
        <v>1001</v>
      </c>
      <c r="J414" s="38" t="s">
        <v>1002</v>
      </c>
      <c r="K414" s="8">
        <v>623.1</v>
      </c>
      <c r="L414" s="15">
        <v>143406</v>
      </c>
      <c r="M414" s="55">
        <f t="shared" si="8"/>
        <v>28681.200000000001</v>
      </c>
      <c r="N414" s="30" t="s">
        <v>21</v>
      </c>
    </row>
    <row r="415" spans="1:14" ht="30" customHeight="1" x14ac:dyDescent="0.15">
      <c r="A415" s="8">
        <v>338</v>
      </c>
      <c r="B415" s="8" t="s">
        <v>14</v>
      </c>
      <c r="C415" s="8" t="s">
        <v>932</v>
      </c>
      <c r="D415" s="8" t="s">
        <v>15</v>
      </c>
      <c r="E415" s="8" t="s">
        <v>16</v>
      </c>
      <c r="F415" s="8" t="s">
        <v>17</v>
      </c>
      <c r="G415" s="8" t="s">
        <v>18</v>
      </c>
      <c r="H415" s="8" t="s">
        <v>1003</v>
      </c>
      <c r="I415" s="45" t="s">
        <v>1004</v>
      </c>
      <c r="J415" s="38" t="s">
        <v>1005</v>
      </c>
      <c r="K415" s="8">
        <v>420.92</v>
      </c>
      <c r="L415" s="15">
        <v>108856</v>
      </c>
      <c r="M415" s="55">
        <f t="shared" si="8"/>
        <v>21771.200000000001</v>
      </c>
      <c r="N415" s="30" t="s">
        <v>21</v>
      </c>
    </row>
    <row r="416" spans="1:14" ht="30" customHeight="1" x14ac:dyDescent="0.15">
      <c r="A416" s="8">
        <v>339</v>
      </c>
      <c r="B416" s="8" t="s">
        <v>14</v>
      </c>
      <c r="C416" s="8" t="s">
        <v>932</v>
      </c>
      <c r="D416" s="8" t="s">
        <v>15</v>
      </c>
      <c r="E416" s="8" t="s">
        <v>16</v>
      </c>
      <c r="F416" s="8" t="s">
        <v>17</v>
      </c>
      <c r="G416" s="8" t="s">
        <v>18</v>
      </c>
      <c r="H416" s="8" t="s">
        <v>1006</v>
      </c>
      <c r="I416" s="8" t="s">
        <v>1007</v>
      </c>
      <c r="J416" s="38" t="s">
        <v>1008</v>
      </c>
      <c r="K416" s="8">
        <v>307.37</v>
      </c>
      <c r="L416" s="43">
        <v>71201</v>
      </c>
      <c r="M416" s="65">
        <f t="shared" si="8"/>
        <v>14240.2</v>
      </c>
      <c r="N416" s="30" t="s">
        <v>21</v>
      </c>
    </row>
    <row r="417" spans="1:14" ht="30" customHeight="1" x14ac:dyDescent="0.15">
      <c r="A417" s="8">
        <v>340</v>
      </c>
      <c r="B417" s="8" t="s">
        <v>14</v>
      </c>
      <c r="C417" s="8" t="s">
        <v>932</v>
      </c>
      <c r="D417" s="8" t="s">
        <v>15</v>
      </c>
      <c r="E417" s="8" t="s">
        <v>16</v>
      </c>
      <c r="F417" s="8" t="s">
        <v>17</v>
      </c>
      <c r="G417" s="8" t="s">
        <v>18</v>
      </c>
      <c r="H417" s="8" t="s">
        <v>1009</v>
      </c>
      <c r="I417" s="8" t="s">
        <v>1010</v>
      </c>
      <c r="J417" s="38" t="s">
        <v>1011</v>
      </c>
      <c r="K417" s="8">
        <v>313.39999999999998</v>
      </c>
      <c r="L417" s="43">
        <v>71925</v>
      </c>
      <c r="M417" s="65">
        <f t="shared" si="8"/>
        <v>14385</v>
      </c>
      <c r="N417" s="30" t="s">
        <v>21</v>
      </c>
    </row>
    <row r="418" spans="1:14" ht="30" customHeight="1" x14ac:dyDescent="0.15">
      <c r="A418" s="8">
        <v>341</v>
      </c>
      <c r="B418" s="8" t="s">
        <v>14</v>
      </c>
      <c r="C418" s="8" t="s">
        <v>932</v>
      </c>
      <c r="D418" s="8" t="s">
        <v>15</v>
      </c>
      <c r="E418" s="8" t="s">
        <v>16</v>
      </c>
      <c r="F418" s="8" t="s">
        <v>17</v>
      </c>
      <c r="G418" s="8" t="s">
        <v>18</v>
      </c>
      <c r="H418" s="8" t="s">
        <v>1012</v>
      </c>
      <c r="I418" s="8" t="s">
        <v>1013</v>
      </c>
      <c r="J418" s="38" t="s">
        <v>1014</v>
      </c>
      <c r="K418" s="8">
        <v>500.48</v>
      </c>
      <c r="L418" s="43">
        <v>128458</v>
      </c>
      <c r="M418" s="65">
        <f t="shared" si="8"/>
        <v>25691.600000000002</v>
      </c>
      <c r="N418" s="30" t="s">
        <v>21</v>
      </c>
    </row>
    <row r="419" spans="1:14" ht="30" customHeight="1" x14ac:dyDescent="0.15">
      <c r="A419" s="8">
        <v>342</v>
      </c>
      <c r="B419" s="8" t="s">
        <v>14</v>
      </c>
      <c r="C419" s="8" t="s">
        <v>932</v>
      </c>
      <c r="D419" s="8" t="s">
        <v>15</v>
      </c>
      <c r="E419" s="8" t="s">
        <v>16</v>
      </c>
      <c r="F419" s="8" t="s">
        <v>17</v>
      </c>
      <c r="G419" s="8" t="s">
        <v>18</v>
      </c>
      <c r="H419" s="8" t="s">
        <v>1015</v>
      </c>
      <c r="I419" s="12" t="s">
        <v>1016</v>
      </c>
      <c r="J419" s="38" t="s">
        <v>1017</v>
      </c>
      <c r="K419" s="8">
        <v>666.08</v>
      </c>
      <c r="L419" s="15">
        <v>67940</v>
      </c>
      <c r="M419" s="55">
        <v>13588</v>
      </c>
      <c r="N419" s="30" t="s">
        <v>21</v>
      </c>
    </row>
    <row r="420" spans="1:14" ht="30" customHeight="1" x14ac:dyDescent="0.15">
      <c r="A420" s="8">
        <v>343</v>
      </c>
      <c r="B420" s="8" t="s">
        <v>14</v>
      </c>
      <c r="C420" s="8" t="s">
        <v>932</v>
      </c>
      <c r="D420" s="8" t="s">
        <v>15</v>
      </c>
      <c r="E420" s="8" t="s">
        <v>16</v>
      </c>
      <c r="F420" s="8" t="s">
        <v>17</v>
      </c>
      <c r="G420" s="8" t="s">
        <v>18</v>
      </c>
      <c r="H420" s="8" t="s">
        <v>1018</v>
      </c>
      <c r="I420" s="28" t="s">
        <v>1019</v>
      </c>
      <c r="J420" s="38" t="s">
        <v>1020</v>
      </c>
      <c r="K420" s="8">
        <v>932.01</v>
      </c>
      <c r="L420" s="15">
        <v>214214</v>
      </c>
      <c r="M420" s="55">
        <f>L420*0.2</f>
        <v>42842.8</v>
      </c>
      <c r="N420" s="30" t="s">
        <v>21</v>
      </c>
    </row>
    <row r="421" spans="1:14" ht="30" customHeight="1" x14ac:dyDescent="0.15">
      <c r="A421" s="8">
        <v>344</v>
      </c>
      <c r="B421" s="8" t="s">
        <v>14</v>
      </c>
      <c r="C421" s="8" t="s">
        <v>932</v>
      </c>
      <c r="D421" s="8" t="s">
        <v>15</v>
      </c>
      <c r="E421" s="8" t="s">
        <v>16</v>
      </c>
      <c r="F421" s="8" t="s">
        <v>17</v>
      </c>
      <c r="G421" s="8" t="s">
        <v>18</v>
      </c>
      <c r="H421" s="8" t="s">
        <v>1021</v>
      </c>
      <c r="I421" s="8" t="s">
        <v>1022</v>
      </c>
      <c r="J421" s="38" t="s">
        <v>1023</v>
      </c>
      <c r="K421" s="8">
        <v>525</v>
      </c>
      <c r="L421" s="15">
        <v>63000</v>
      </c>
      <c r="M421" s="55">
        <f>L421*0.2</f>
        <v>12600</v>
      </c>
      <c r="N421" s="30" t="s">
        <v>21</v>
      </c>
    </row>
    <row r="422" spans="1:14" ht="30" customHeight="1" x14ac:dyDescent="0.15">
      <c r="A422" s="8">
        <v>345</v>
      </c>
      <c r="B422" s="8" t="s">
        <v>14</v>
      </c>
      <c r="C422" s="8" t="s">
        <v>932</v>
      </c>
      <c r="D422" s="8" t="s">
        <v>15</v>
      </c>
      <c r="E422" s="8" t="s">
        <v>16</v>
      </c>
      <c r="F422" s="8" t="s">
        <v>17</v>
      </c>
      <c r="G422" s="8" t="s">
        <v>18</v>
      </c>
      <c r="H422" s="8" t="s">
        <v>1024</v>
      </c>
      <c r="I422" s="8" t="s">
        <v>1025</v>
      </c>
      <c r="J422" s="38" t="s">
        <v>1026</v>
      </c>
      <c r="K422" s="8">
        <v>167.61</v>
      </c>
      <c r="L422" s="15">
        <v>57093</v>
      </c>
      <c r="M422" s="55">
        <f>L422*0.2</f>
        <v>11418.6</v>
      </c>
      <c r="N422" s="30" t="s">
        <v>21</v>
      </c>
    </row>
    <row r="423" spans="1:14" ht="30" customHeight="1" x14ac:dyDescent="0.15">
      <c r="A423" s="8">
        <v>346</v>
      </c>
      <c r="B423" s="8" t="s">
        <v>14</v>
      </c>
      <c r="C423" s="8" t="s">
        <v>932</v>
      </c>
      <c r="D423" s="8" t="s">
        <v>15</v>
      </c>
      <c r="E423" s="8" t="s">
        <v>16</v>
      </c>
      <c r="F423" s="8" t="s">
        <v>17</v>
      </c>
      <c r="G423" s="8" t="s">
        <v>18</v>
      </c>
      <c r="H423" s="8" t="s">
        <v>1027</v>
      </c>
      <c r="I423" s="8" t="s">
        <v>1028</v>
      </c>
      <c r="J423" s="38" t="s">
        <v>1029</v>
      </c>
      <c r="K423" s="8">
        <v>666.1</v>
      </c>
      <c r="L423" s="15">
        <v>67942</v>
      </c>
      <c r="M423" s="55">
        <v>13588</v>
      </c>
      <c r="N423" s="30" t="s">
        <v>21</v>
      </c>
    </row>
    <row r="424" spans="1:14" ht="30" customHeight="1" x14ac:dyDescent="0.15">
      <c r="A424" s="8">
        <v>347</v>
      </c>
      <c r="B424" s="49" t="s">
        <v>14</v>
      </c>
      <c r="C424" s="49" t="s">
        <v>932</v>
      </c>
      <c r="D424" s="49" t="s">
        <v>15</v>
      </c>
      <c r="E424" s="49" t="s">
        <v>16</v>
      </c>
      <c r="F424" s="49" t="s">
        <v>17</v>
      </c>
      <c r="G424" s="49" t="s">
        <v>18</v>
      </c>
      <c r="H424" s="52" t="s">
        <v>1106</v>
      </c>
      <c r="I424" s="8" t="s">
        <v>1107</v>
      </c>
      <c r="J424" s="53" t="s">
        <v>1108</v>
      </c>
      <c r="K424" s="49">
        <v>666.08</v>
      </c>
      <c r="L424" s="54">
        <v>65942</v>
      </c>
      <c r="M424" s="66">
        <f>L424*0.2</f>
        <v>13188.400000000001</v>
      </c>
      <c r="N424" s="49" t="s">
        <v>21</v>
      </c>
    </row>
    <row r="425" spans="1:14" ht="30" customHeight="1" x14ac:dyDescent="0.15">
      <c r="A425" s="8">
        <v>348</v>
      </c>
      <c r="B425" s="49" t="s">
        <v>14</v>
      </c>
      <c r="C425" s="49" t="s">
        <v>932</v>
      </c>
      <c r="D425" s="49" t="s">
        <v>15</v>
      </c>
      <c r="E425" s="49" t="s">
        <v>16</v>
      </c>
      <c r="F425" s="49" t="s">
        <v>17</v>
      </c>
      <c r="G425" s="49" t="s">
        <v>18</v>
      </c>
      <c r="H425" s="52" t="s">
        <v>1109</v>
      </c>
      <c r="I425" s="8" t="s">
        <v>1110</v>
      </c>
      <c r="J425" s="53" t="s">
        <v>1111</v>
      </c>
      <c r="K425" s="49">
        <v>192.11</v>
      </c>
      <c r="L425" s="54">
        <v>35732</v>
      </c>
      <c r="M425" s="66">
        <v>7146</v>
      </c>
      <c r="N425" s="49" t="s">
        <v>21</v>
      </c>
    </row>
    <row r="426" spans="1:14" ht="30" customHeight="1" x14ac:dyDescent="0.15">
      <c r="A426" s="8">
        <v>349</v>
      </c>
      <c r="B426" s="49" t="s">
        <v>14</v>
      </c>
      <c r="C426" s="49" t="s">
        <v>932</v>
      </c>
      <c r="D426" s="49" t="s">
        <v>15</v>
      </c>
      <c r="E426" s="49" t="s">
        <v>16</v>
      </c>
      <c r="F426" s="49" t="s">
        <v>17</v>
      </c>
      <c r="G426" s="49" t="s">
        <v>18</v>
      </c>
      <c r="H426" s="52" t="s">
        <v>1112</v>
      </c>
      <c r="I426" s="8" t="s">
        <v>1113</v>
      </c>
      <c r="J426" s="53" t="s">
        <v>1114</v>
      </c>
      <c r="K426" s="49">
        <v>207.3</v>
      </c>
      <c r="L426" s="54">
        <v>33622</v>
      </c>
      <c r="M426" s="66">
        <v>6724</v>
      </c>
      <c r="N426" s="49" t="s">
        <v>21</v>
      </c>
    </row>
    <row r="427" spans="1:14" ht="30" customHeight="1" x14ac:dyDescent="0.15">
      <c r="A427" s="8">
        <v>350</v>
      </c>
      <c r="B427" s="8" t="s">
        <v>14</v>
      </c>
      <c r="C427" s="8" t="s">
        <v>1030</v>
      </c>
      <c r="D427" s="29" t="s">
        <v>15</v>
      </c>
      <c r="E427" s="8" t="s">
        <v>16</v>
      </c>
      <c r="F427" s="8" t="s">
        <v>17</v>
      </c>
      <c r="G427" s="8" t="s">
        <v>18</v>
      </c>
      <c r="H427" s="8" t="s">
        <v>1031</v>
      </c>
      <c r="I427" s="8" t="s">
        <v>1032</v>
      </c>
      <c r="J427" s="38" t="s">
        <v>1033</v>
      </c>
      <c r="K427" s="8">
        <v>2184</v>
      </c>
      <c r="L427" s="15">
        <f>76950+15360</f>
        <v>92310</v>
      </c>
      <c r="M427" s="55">
        <f>L427*0.2</f>
        <v>18462</v>
      </c>
      <c r="N427" s="8" t="s">
        <v>348</v>
      </c>
    </row>
    <row r="428" spans="1:14" ht="30" customHeight="1" x14ac:dyDescent="0.15">
      <c r="A428" s="8">
        <v>351</v>
      </c>
      <c r="B428" s="8" t="s">
        <v>14</v>
      </c>
      <c r="C428" s="8" t="s">
        <v>1030</v>
      </c>
      <c r="D428" s="29" t="s">
        <v>15</v>
      </c>
      <c r="E428" s="8" t="s">
        <v>16</v>
      </c>
      <c r="F428" s="8" t="s">
        <v>17</v>
      </c>
      <c r="G428" s="8" t="s">
        <v>18</v>
      </c>
      <c r="H428" s="8" t="s">
        <v>1034</v>
      </c>
      <c r="I428" s="8" t="s">
        <v>1035</v>
      </c>
      <c r="J428" s="38" t="s">
        <v>1036</v>
      </c>
      <c r="K428" s="8">
        <v>36</v>
      </c>
      <c r="L428" s="15">
        <f>K428*42*2</f>
        <v>3024</v>
      </c>
      <c r="M428" s="55">
        <f t="shared" ref="M428:M440" si="9">L428*0.2</f>
        <v>604.80000000000007</v>
      </c>
      <c r="N428" s="8" t="s">
        <v>806</v>
      </c>
    </row>
    <row r="429" spans="1:14" ht="30" customHeight="1" x14ac:dyDescent="0.15">
      <c r="A429" s="8">
        <v>352</v>
      </c>
      <c r="B429" s="8" t="s">
        <v>14</v>
      </c>
      <c r="C429" s="8" t="s">
        <v>1030</v>
      </c>
      <c r="D429" s="29" t="s">
        <v>15</v>
      </c>
      <c r="E429" s="8" t="s">
        <v>16</v>
      </c>
      <c r="F429" s="8" t="s">
        <v>17</v>
      </c>
      <c r="G429" s="8" t="s">
        <v>18</v>
      </c>
      <c r="H429" s="8" t="s">
        <v>1037</v>
      </c>
      <c r="I429" s="8" t="s">
        <v>1038</v>
      </c>
      <c r="J429" s="38" t="s">
        <v>1039</v>
      </c>
      <c r="K429" s="8">
        <v>36</v>
      </c>
      <c r="L429" s="15">
        <f t="shared" ref="L429:L438" si="10">K429*42*2</f>
        <v>3024</v>
      </c>
      <c r="M429" s="55">
        <f t="shared" si="9"/>
        <v>604.80000000000007</v>
      </c>
      <c r="N429" s="8" t="s">
        <v>806</v>
      </c>
    </row>
    <row r="430" spans="1:14" ht="30" customHeight="1" x14ac:dyDescent="0.15">
      <c r="A430" s="8">
        <v>353</v>
      </c>
      <c r="B430" s="8" t="s">
        <v>14</v>
      </c>
      <c r="C430" s="8" t="s">
        <v>1030</v>
      </c>
      <c r="D430" s="29" t="s">
        <v>15</v>
      </c>
      <c r="E430" s="8" t="s">
        <v>16</v>
      </c>
      <c r="F430" s="8" t="s">
        <v>17</v>
      </c>
      <c r="G430" s="8" t="s">
        <v>18</v>
      </c>
      <c r="H430" s="8" t="s">
        <v>1040</v>
      </c>
      <c r="I430" s="8" t="s">
        <v>1041</v>
      </c>
      <c r="J430" s="38" t="s">
        <v>1042</v>
      </c>
      <c r="K430" s="8">
        <v>69</v>
      </c>
      <c r="L430" s="15">
        <f t="shared" si="10"/>
        <v>5796</v>
      </c>
      <c r="M430" s="55">
        <f t="shared" si="9"/>
        <v>1159.2</v>
      </c>
      <c r="N430" s="8" t="s">
        <v>806</v>
      </c>
    </row>
    <row r="431" spans="1:14" ht="30" customHeight="1" x14ac:dyDescent="0.15">
      <c r="A431" s="8">
        <v>354</v>
      </c>
      <c r="B431" s="8" t="s">
        <v>14</v>
      </c>
      <c r="C431" s="8" t="s">
        <v>1030</v>
      </c>
      <c r="D431" s="29" t="s">
        <v>15</v>
      </c>
      <c r="E431" s="8" t="s">
        <v>16</v>
      </c>
      <c r="F431" s="8" t="s">
        <v>17</v>
      </c>
      <c r="G431" s="8" t="s">
        <v>18</v>
      </c>
      <c r="H431" s="8" t="s">
        <v>1043</v>
      </c>
      <c r="I431" s="8" t="s">
        <v>1044</v>
      </c>
      <c r="J431" s="38" t="s">
        <v>1045</v>
      </c>
      <c r="K431" s="8">
        <v>108</v>
      </c>
      <c r="L431" s="15">
        <v>5670</v>
      </c>
      <c r="M431" s="55">
        <f t="shared" si="9"/>
        <v>1134</v>
      </c>
      <c r="N431" s="8" t="s">
        <v>348</v>
      </c>
    </row>
    <row r="432" spans="1:14" ht="30" customHeight="1" x14ac:dyDescent="0.15">
      <c r="A432" s="8">
        <v>355</v>
      </c>
      <c r="B432" s="8" t="s">
        <v>14</v>
      </c>
      <c r="C432" s="8" t="s">
        <v>1030</v>
      </c>
      <c r="D432" s="29" t="s">
        <v>15</v>
      </c>
      <c r="E432" s="8" t="s">
        <v>16</v>
      </c>
      <c r="F432" s="8" t="s">
        <v>17</v>
      </c>
      <c r="G432" s="8" t="s">
        <v>18</v>
      </c>
      <c r="H432" s="8" t="s">
        <v>1046</v>
      </c>
      <c r="I432" s="8" t="s">
        <v>1047</v>
      </c>
      <c r="J432" s="38" t="s">
        <v>1048</v>
      </c>
      <c r="K432" s="36">
        <v>34</v>
      </c>
      <c r="L432" s="15">
        <f>K432*41*2</f>
        <v>2788</v>
      </c>
      <c r="M432" s="55">
        <f t="shared" si="9"/>
        <v>557.6</v>
      </c>
      <c r="N432" s="8" t="s">
        <v>806</v>
      </c>
    </row>
    <row r="433" spans="1:14" ht="30" customHeight="1" x14ac:dyDescent="0.15">
      <c r="A433" s="8">
        <v>356</v>
      </c>
      <c r="B433" s="8" t="s">
        <v>14</v>
      </c>
      <c r="C433" s="8" t="s">
        <v>1030</v>
      </c>
      <c r="D433" s="29" t="s">
        <v>15</v>
      </c>
      <c r="E433" s="8" t="s">
        <v>16</v>
      </c>
      <c r="F433" s="8" t="s">
        <v>17</v>
      </c>
      <c r="G433" s="8" t="s">
        <v>18</v>
      </c>
      <c r="H433" s="8" t="s">
        <v>1049</v>
      </c>
      <c r="I433" s="8" t="s">
        <v>1050</v>
      </c>
      <c r="J433" s="32" t="s">
        <v>1051</v>
      </c>
      <c r="K433" s="8">
        <v>36</v>
      </c>
      <c r="L433" s="15">
        <f t="shared" si="10"/>
        <v>3024</v>
      </c>
      <c r="M433" s="55">
        <f t="shared" si="9"/>
        <v>604.80000000000007</v>
      </c>
      <c r="N433" s="8" t="s">
        <v>806</v>
      </c>
    </row>
    <row r="434" spans="1:14" ht="30" customHeight="1" x14ac:dyDescent="0.15">
      <c r="A434" s="8">
        <v>357</v>
      </c>
      <c r="B434" s="8" t="s">
        <v>14</v>
      </c>
      <c r="C434" s="8" t="s">
        <v>1030</v>
      </c>
      <c r="D434" s="29" t="s">
        <v>15</v>
      </c>
      <c r="E434" s="8" t="s">
        <v>16</v>
      </c>
      <c r="F434" s="8" t="s">
        <v>17</v>
      </c>
      <c r="G434" s="8" t="s">
        <v>18</v>
      </c>
      <c r="H434" s="8" t="s">
        <v>1052</v>
      </c>
      <c r="I434" s="8" t="s">
        <v>1053</v>
      </c>
      <c r="J434" s="32" t="s">
        <v>1054</v>
      </c>
      <c r="K434" s="8">
        <v>36</v>
      </c>
      <c r="L434" s="15">
        <f t="shared" si="10"/>
        <v>3024</v>
      </c>
      <c r="M434" s="55">
        <f t="shared" si="9"/>
        <v>604.80000000000007</v>
      </c>
      <c r="N434" s="8" t="s">
        <v>806</v>
      </c>
    </row>
    <row r="435" spans="1:14" ht="30" customHeight="1" x14ac:dyDescent="0.15">
      <c r="A435" s="8">
        <v>358</v>
      </c>
      <c r="B435" s="8" t="s">
        <v>14</v>
      </c>
      <c r="C435" s="8" t="s">
        <v>1030</v>
      </c>
      <c r="D435" s="29" t="s">
        <v>15</v>
      </c>
      <c r="E435" s="8" t="s">
        <v>16</v>
      </c>
      <c r="F435" s="8" t="s">
        <v>17</v>
      </c>
      <c r="G435" s="8" t="s">
        <v>18</v>
      </c>
      <c r="H435" s="8" t="s">
        <v>1055</v>
      </c>
      <c r="I435" s="8" t="s">
        <v>1056</v>
      </c>
      <c r="J435" s="32" t="s">
        <v>1057</v>
      </c>
      <c r="K435" s="8">
        <v>36</v>
      </c>
      <c r="L435" s="15">
        <f t="shared" si="10"/>
        <v>3024</v>
      </c>
      <c r="M435" s="55">
        <f t="shared" si="9"/>
        <v>604.80000000000007</v>
      </c>
      <c r="N435" s="8" t="s">
        <v>806</v>
      </c>
    </row>
    <row r="436" spans="1:14" ht="30" customHeight="1" x14ac:dyDescent="0.15">
      <c r="A436" s="8">
        <v>359</v>
      </c>
      <c r="B436" s="8" t="s">
        <v>14</v>
      </c>
      <c r="C436" s="8" t="s">
        <v>1030</v>
      </c>
      <c r="D436" s="29" t="s">
        <v>15</v>
      </c>
      <c r="E436" s="8" t="s">
        <v>16</v>
      </c>
      <c r="F436" s="8" t="s">
        <v>17</v>
      </c>
      <c r="G436" s="8" t="s">
        <v>18</v>
      </c>
      <c r="H436" s="30" t="s">
        <v>1058</v>
      </c>
      <c r="I436" s="8" t="s">
        <v>1059</v>
      </c>
      <c r="J436" s="32" t="s">
        <v>1060</v>
      </c>
      <c r="K436" s="8">
        <v>72</v>
      </c>
      <c r="L436" s="15">
        <f t="shared" si="10"/>
        <v>6048</v>
      </c>
      <c r="M436" s="55">
        <f t="shared" si="9"/>
        <v>1209.6000000000001</v>
      </c>
      <c r="N436" s="8" t="s">
        <v>806</v>
      </c>
    </row>
    <row r="437" spans="1:14" ht="30" customHeight="1" x14ac:dyDescent="0.15">
      <c r="A437" s="8">
        <v>360</v>
      </c>
      <c r="B437" s="8" t="s">
        <v>14</v>
      </c>
      <c r="C437" s="8" t="s">
        <v>1030</v>
      </c>
      <c r="D437" s="29" t="s">
        <v>15</v>
      </c>
      <c r="E437" s="8" t="s">
        <v>16</v>
      </c>
      <c r="F437" s="8" t="s">
        <v>17</v>
      </c>
      <c r="G437" s="8" t="s">
        <v>18</v>
      </c>
      <c r="H437" s="8" t="s">
        <v>1061</v>
      </c>
      <c r="I437" s="8" t="s">
        <v>1062</v>
      </c>
      <c r="J437" s="32" t="s">
        <v>1063</v>
      </c>
      <c r="K437" s="8">
        <v>36</v>
      </c>
      <c r="L437" s="15">
        <f t="shared" si="10"/>
        <v>3024</v>
      </c>
      <c r="M437" s="55">
        <f t="shared" si="9"/>
        <v>604.80000000000007</v>
      </c>
      <c r="N437" s="8" t="s">
        <v>806</v>
      </c>
    </row>
    <row r="438" spans="1:14" ht="30" customHeight="1" x14ac:dyDescent="0.15">
      <c r="A438" s="8">
        <v>361</v>
      </c>
      <c r="B438" s="8" t="s">
        <v>14</v>
      </c>
      <c r="C438" s="8" t="s">
        <v>1030</v>
      </c>
      <c r="D438" s="29" t="s">
        <v>15</v>
      </c>
      <c r="E438" s="8" t="s">
        <v>16</v>
      </c>
      <c r="F438" s="8" t="s">
        <v>17</v>
      </c>
      <c r="G438" s="8" t="s">
        <v>18</v>
      </c>
      <c r="H438" s="30" t="s">
        <v>1064</v>
      </c>
      <c r="I438" s="8" t="s">
        <v>1065</v>
      </c>
      <c r="J438" s="32" t="s">
        <v>1066</v>
      </c>
      <c r="K438" s="8">
        <v>36</v>
      </c>
      <c r="L438" s="15">
        <f t="shared" si="10"/>
        <v>3024</v>
      </c>
      <c r="M438" s="55">
        <f t="shared" si="9"/>
        <v>604.80000000000007</v>
      </c>
      <c r="N438" s="8" t="s">
        <v>806</v>
      </c>
    </row>
    <row r="439" spans="1:14" ht="30" customHeight="1" x14ac:dyDescent="0.15">
      <c r="A439" s="8">
        <v>362</v>
      </c>
      <c r="B439" s="8" t="s">
        <v>14</v>
      </c>
      <c r="C439" s="8" t="s">
        <v>1030</v>
      </c>
      <c r="D439" s="29" t="s">
        <v>15</v>
      </c>
      <c r="E439" s="8" t="s">
        <v>16</v>
      </c>
      <c r="F439" s="8" t="s">
        <v>17</v>
      </c>
      <c r="G439" s="8" t="s">
        <v>18</v>
      </c>
      <c r="H439" s="8" t="s">
        <v>1067</v>
      </c>
      <c r="I439" s="8" t="s">
        <v>1068</v>
      </c>
      <c r="J439" s="32" t="s">
        <v>1069</v>
      </c>
      <c r="K439" s="8">
        <v>45</v>
      </c>
      <c r="L439" s="15">
        <f>K439*42*1.5</f>
        <v>2835</v>
      </c>
      <c r="M439" s="55">
        <f t="shared" si="9"/>
        <v>567</v>
      </c>
      <c r="N439" s="8" t="s">
        <v>806</v>
      </c>
    </row>
    <row r="440" spans="1:14" ht="30" customHeight="1" x14ac:dyDescent="0.15">
      <c r="A440" s="8">
        <v>363</v>
      </c>
      <c r="B440" s="8" t="s">
        <v>14</v>
      </c>
      <c r="C440" s="8" t="s">
        <v>1030</v>
      </c>
      <c r="D440" s="29" t="s">
        <v>15</v>
      </c>
      <c r="E440" s="8" t="s">
        <v>16</v>
      </c>
      <c r="F440" s="8" t="s">
        <v>17</v>
      </c>
      <c r="G440" s="8" t="s">
        <v>18</v>
      </c>
      <c r="H440" s="8" t="s">
        <v>1070</v>
      </c>
      <c r="I440" s="8" t="s">
        <v>1071</v>
      </c>
      <c r="J440" s="32" t="s">
        <v>1072</v>
      </c>
      <c r="K440" s="8">
        <v>36</v>
      </c>
      <c r="L440" s="15">
        <v>1512</v>
      </c>
      <c r="M440" s="55">
        <f t="shared" si="9"/>
        <v>302.40000000000003</v>
      </c>
      <c r="N440" s="8" t="s">
        <v>806</v>
      </c>
    </row>
    <row r="441" spans="1:14" ht="30" customHeight="1" x14ac:dyDescent="0.15">
      <c r="A441" s="8">
        <v>364</v>
      </c>
      <c r="B441" s="8" t="s">
        <v>14</v>
      </c>
      <c r="C441" s="8" t="s">
        <v>1030</v>
      </c>
      <c r="D441" s="29" t="s">
        <v>15</v>
      </c>
      <c r="E441" s="8" t="s">
        <v>16</v>
      </c>
      <c r="F441" s="8" t="s">
        <v>17</v>
      </c>
      <c r="G441" s="8" t="s">
        <v>18</v>
      </c>
      <c r="H441" s="8" t="s">
        <v>1073</v>
      </c>
      <c r="I441" s="8" t="s">
        <v>1074</v>
      </c>
      <c r="J441" s="32" t="s">
        <v>1075</v>
      </c>
      <c r="K441" s="8">
        <v>230</v>
      </c>
      <c r="L441" s="15">
        <v>19320</v>
      </c>
      <c r="M441" s="55">
        <f t="shared" ref="M441:M446" si="11">L441*0.2</f>
        <v>3864</v>
      </c>
      <c r="N441" s="8" t="s">
        <v>806</v>
      </c>
    </row>
    <row r="442" spans="1:14" ht="30" customHeight="1" x14ac:dyDescent="0.15">
      <c r="A442" s="8">
        <v>365</v>
      </c>
      <c r="B442" s="8" t="s">
        <v>14</v>
      </c>
      <c r="C442" s="8" t="s">
        <v>1030</v>
      </c>
      <c r="D442" s="29" t="s">
        <v>15</v>
      </c>
      <c r="E442" s="8" t="s">
        <v>16</v>
      </c>
      <c r="F442" s="8" t="s">
        <v>17</v>
      </c>
      <c r="G442" s="8" t="s">
        <v>18</v>
      </c>
      <c r="H442" s="8" t="s">
        <v>1076</v>
      </c>
      <c r="I442" s="8" t="s">
        <v>1077</v>
      </c>
      <c r="J442" s="32" t="s">
        <v>1078</v>
      </c>
      <c r="K442" s="8">
        <v>443</v>
      </c>
      <c r="L442" s="15">
        <v>18458</v>
      </c>
      <c r="M442" s="55">
        <f t="shared" si="11"/>
        <v>3691.6000000000004</v>
      </c>
      <c r="N442" s="8" t="s">
        <v>806</v>
      </c>
    </row>
    <row r="443" spans="1:14" ht="30" customHeight="1" x14ac:dyDescent="0.15">
      <c r="A443" s="8">
        <v>366</v>
      </c>
      <c r="B443" s="8" t="s">
        <v>14</v>
      </c>
      <c r="C443" s="8" t="s">
        <v>1030</v>
      </c>
      <c r="D443" s="29" t="s">
        <v>15</v>
      </c>
      <c r="E443" s="8" t="s">
        <v>16</v>
      </c>
      <c r="F443" s="8" t="s">
        <v>17</v>
      </c>
      <c r="G443" s="8" t="s">
        <v>18</v>
      </c>
      <c r="H443" s="8" t="s">
        <v>1079</v>
      </c>
      <c r="I443" s="8" t="s">
        <v>1080</v>
      </c>
      <c r="J443" s="32" t="s">
        <v>1081</v>
      </c>
      <c r="K443" s="8">
        <v>53</v>
      </c>
      <c r="L443" s="15">
        <v>2862</v>
      </c>
      <c r="M443" s="55">
        <f t="shared" si="11"/>
        <v>572.4</v>
      </c>
      <c r="N443" s="8" t="s">
        <v>806</v>
      </c>
    </row>
    <row r="444" spans="1:14" ht="30" customHeight="1" x14ac:dyDescent="0.15">
      <c r="A444" s="8">
        <v>367</v>
      </c>
      <c r="B444" s="8" t="s">
        <v>14</v>
      </c>
      <c r="C444" s="8" t="s">
        <v>1030</v>
      </c>
      <c r="D444" s="29" t="s">
        <v>15</v>
      </c>
      <c r="E444" s="8" t="s">
        <v>16</v>
      </c>
      <c r="F444" s="8" t="s">
        <v>17</v>
      </c>
      <c r="G444" s="8" t="s">
        <v>18</v>
      </c>
      <c r="H444" s="8" t="s">
        <v>1082</v>
      </c>
      <c r="I444" s="8" t="s">
        <v>1083</v>
      </c>
      <c r="J444" s="32" t="s">
        <v>1084</v>
      </c>
      <c r="K444" s="8">
        <v>56</v>
      </c>
      <c r="L444" s="15">
        <v>3024</v>
      </c>
      <c r="M444" s="55">
        <f t="shared" si="11"/>
        <v>604.80000000000007</v>
      </c>
      <c r="N444" s="8" t="s">
        <v>806</v>
      </c>
    </row>
    <row r="445" spans="1:14" ht="30" customHeight="1" x14ac:dyDescent="0.15">
      <c r="A445" s="8">
        <v>368</v>
      </c>
      <c r="B445" s="8" t="s">
        <v>14</v>
      </c>
      <c r="C445" s="8" t="s">
        <v>1030</v>
      </c>
      <c r="D445" s="29" t="s">
        <v>15</v>
      </c>
      <c r="E445" s="8" t="s">
        <v>16</v>
      </c>
      <c r="F445" s="8" t="s">
        <v>17</v>
      </c>
      <c r="G445" s="8" t="s">
        <v>18</v>
      </c>
      <c r="H445" s="8" t="s">
        <v>1085</v>
      </c>
      <c r="I445" s="8" t="s">
        <v>1086</v>
      </c>
      <c r="J445" s="32" t="s">
        <v>1087</v>
      </c>
      <c r="K445" s="8">
        <v>27</v>
      </c>
      <c r="L445" s="15">
        <v>1458</v>
      </c>
      <c r="M445" s="55">
        <f t="shared" si="11"/>
        <v>291.60000000000002</v>
      </c>
      <c r="N445" s="8" t="s">
        <v>806</v>
      </c>
    </row>
    <row r="446" spans="1:14" ht="30" customHeight="1" x14ac:dyDescent="0.15">
      <c r="A446" s="8">
        <v>369</v>
      </c>
      <c r="B446" s="8" t="s">
        <v>14</v>
      </c>
      <c r="C446" s="8" t="s">
        <v>1030</v>
      </c>
      <c r="D446" s="29" t="s">
        <v>15</v>
      </c>
      <c r="E446" s="8" t="s">
        <v>16</v>
      </c>
      <c r="F446" s="8" t="s">
        <v>17</v>
      </c>
      <c r="G446" s="8" t="s">
        <v>18</v>
      </c>
      <c r="H446" s="8" t="s">
        <v>1088</v>
      </c>
      <c r="I446" s="8" t="s">
        <v>1089</v>
      </c>
      <c r="J446" s="32" t="s">
        <v>1090</v>
      </c>
      <c r="K446" s="8">
        <v>23</v>
      </c>
      <c r="L446" s="15">
        <f>23*27*2</f>
        <v>1242</v>
      </c>
      <c r="M446" s="55">
        <f t="shared" si="11"/>
        <v>248.4</v>
      </c>
      <c r="N446" s="8" t="s">
        <v>806</v>
      </c>
    </row>
    <row r="447" spans="1:14" ht="30" customHeight="1" x14ac:dyDescent="0.15">
      <c r="A447" s="8">
        <v>370</v>
      </c>
      <c r="B447" s="8" t="s">
        <v>14</v>
      </c>
      <c r="C447" s="8" t="s">
        <v>1091</v>
      </c>
      <c r="D447" s="29" t="s">
        <v>15</v>
      </c>
      <c r="E447" s="8" t="s">
        <v>16</v>
      </c>
      <c r="F447" s="8" t="s">
        <v>17</v>
      </c>
      <c r="G447" s="8" t="s">
        <v>17</v>
      </c>
      <c r="H447" s="8" t="s">
        <v>746</v>
      </c>
      <c r="I447" s="8" t="s">
        <v>747</v>
      </c>
      <c r="J447" s="32" t="s">
        <v>1092</v>
      </c>
      <c r="K447" s="8">
        <v>71.790000000000006</v>
      </c>
      <c r="L447" s="15">
        <v>203550</v>
      </c>
      <c r="M447" s="55">
        <v>21326</v>
      </c>
      <c r="N447" s="8" t="s">
        <v>21</v>
      </c>
    </row>
    <row r="448" spans="1:14" ht="30" customHeight="1" x14ac:dyDescent="0.15">
      <c r="A448" s="8">
        <v>371</v>
      </c>
      <c r="B448" s="8" t="s">
        <v>14</v>
      </c>
      <c r="C448" s="8" t="s">
        <v>1091</v>
      </c>
      <c r="D448" s="29" t="s">
        <v>15</v>
      </c>
      <c r="E448" s="8" t="s">
        <v>16</v>
      </c>
      <c r="F448" s="8" t="s">
        <v>17</v>
      </c>
      <c r="G448" s="8" t="s">
        <v>18</v>
      </c>
      <c r="H448" s="8" t="s">
        <v>1093</v>
      </c>
      <c r="I448" s="8" t="s">
        <v>1094</v>
      </c>
      <c r="J448" s="32" t="s">
        <v>1095</v>
      </c>
      <c r="K448" s="8">
        <v>314.63</v>
      </c>
      <c r="L448" s="15">
        <v>49250</v>
      </c>
      <c r="M448" s="55">
        <v>9850</v>
      </c>
      <c r="N448" s="8" t="s">
        <v>21</v>
      </c>
    </row>
    <row r="449" spans="1:14" ht="30" customHeight="1" x14ac:dyDescent="0.15">
      <c r="A449" s="8">
        <v>372</v>
      </c>
      <c r="B449" s="8" t="s">
        <v>14</v>
      </c>
      <c r="C449" s="8" t="s">
        <v>1091</v>
      </c>
      <c r="D449" s="29" t="s">
        <v>15</v>
      </c>
      <c r="E449" s="8" t="s">
        <v>16</v>
      </c>
      <c r="F449" s="8" t="s">
        <v>17</v>
      </c>
      <c r="G449" s="8" t="s">
        <v>17</v>
      </c>
      <c r="H449" s="8" t="s">
        <v>361</v>
      </c>
      <c r="I449" s="8" t="s">
        <v>362</v>
      </c>
      <c r="J449" s="8" t="s">
        <v>1096</v>
      </c>
      <c r="K449" s="8">
        <v>1841.23</v>
      </c>
      <c r="L449" s="15">
        <v>205103</v>
      </c>
      <c r="M449" s="55">
        <v>41021</v>
      </c>
      <c r="N449" s="8" t="s">
        <v>21</v>
      </c>
    </row>
    <row r="450" spans="1:14" ht="30" customHeight="1" x14ac:dyDescent="0.15">
      <c r="A450" s="8">
        <v>373</v>
      </c>
      <c r="B450" s="8" t="s">
        <v>14</v>
      </c>
      <c r="C450" s="8" t="s">
        <v>1097</v>
      </c>
      <c r="D450" s="8" t="s">
        <v>1098</v>
      </c>
      <c r="E450" s="8" t="s">
        <v>16</v>
      </c>
      <c r="F450" s="8" t="s">
        <v>17</v>
      </c>
      <c r="G450" s="8" t="s">
        <v>18</v>
      </c>
      <c r="H450" s="8" t="s">
        <v>1099</v>
      </c>
      <c r="I450" s="8" t="s">
        <v>1100</v>
      </c>
      <c r="J450" s="8" t="s">
        <v>1101</v>
      </c>
      <c r="K450" s="14">
        <v>351.16</v>
      </c>
      <c r="L450" s="43">
        <v>47406.6</v>
      </c>
      <c r="M450" s="65">
        <v>9481.32</v>
      </c>
      <c r="N450" s="8" t="s">
        <v>806</v>
      </c>
    </row>
  </sheetData>
  <autoFilter ref="A2:XFB450" xr:uid="{00000000-0009-0000-0000-000001000000}"/>
  <mergeCells count="33">
    <mergeCell ref="L344:L375"/>
    <mergeCell ref="J145:J146"/>
    <mergeCell ref="L11:L24"/>
    <mergeCell ref="L25:L34"/>
    <mergeCell ref="L35:L37"/>
    <mergeCell ref="I410:I411"/>
    <mergeCell ref="I145:I146"/>
    <mergeCell ref="I311:I312"/>
    <mergeCell ref="I329:I330"/>
    <mergeCell ref="I383:I384"/>
    <mergeCell ref="I385:I386"/>
    <mergeCell ref="I391:I392"/>
    <mergeCell ref="I393:I394"/>
    <mergeCell ref="I396:I400"/>
    <mergeCell ref="I404:I406"/>
    <mergeCell ref="A376:A379"/>
    <mergeCell ref="B145:B146"/>
    <mergeCell ref="C145:C146"/>
    <mergeCell ref="D145:D146"/>
    <mergeCell ref="H145:H146"/>
    <mergeCell ref="H311:H312"/>
    <mergeCell ref="H329:H330"/>
    <mergeCell ref="A145:A146"/>
    <mergeCell ref="A147:A150"/>
    <mergeCell ref="A311:A312"/>
    <mergeCell ref="A329:A330"/>
    <mergeCell ref="A344:A375"/>
    <mergeCell ref="A1:N1"/>
    <mergeCell ref="A11:A24"/>
    <mergeCell ref="A25:A34"/>
    <mergeCell ref="A35:A37"/>
    <mergeCell ref="A106:A117"/>
    <mergeCell ref="L106:L117"/>
  </mergeCells>
  <phoneticPr fontId="11" type="noConversion"/>
  <conditionalFormatting sqref="H18">
    <cfRule type="expression" dxfId="90" priority="78">
      <formula>#REF!=7</formula>
    </cfRule>
    <cfRule type="expression" dxfId="89" priority="79">
      <formula>#REF!=6</formula>
    </cfRule>
    <cfRule type="expression" dxfId="88" priority="80">
      <formula>#REF!=5</formula>
    </cfRule>
    <cfRule type="expression" dxfId="87" priority="81">
      <formula>#REF!=4</formula>
    </cfRule>
    <cfRule type="expression" dxfId="86" priority="82">
      <formula>#REF!=3</formula>
    </cfRule>
    <cfRule type="expression" dxfId="85" priority="83">
      <formula>#REF!=2</formula>
    </cfRule>
    <cfRule type="expression" dxfId="84" priority="84">
      <formula>#REF!=1</formula>
    </cfRule>
  </conditionalFormatting>
  <conditionalFormatting sqref="J29">
    <cfRule type="expression" dxfId="83" priority="25">
      <formula>#REF!=7</formula>
    </cfRule>
    <cfRule type="expression" dxfId="82" priority="29">
      <formula>#REF!=6</formula>
    </cfRule>
    <cfRule type="expression" dxfId="81" priority="33">
      <formula>#REF!=5</formula>
    </cfRule>
    <cfRule type="expression" dxfId="80" priority="37">
      <formula>#REF!=4</formula>
    </cfRule>
    <cfRule type="expression" dxfId="79" priority="41">
      <formula>#REF!=3</formula>
    </cfRule>
    <cfRule type="expression" dxfId="78" priority="45">
      <formula>#REF!=2</formula>
    </cfRule>
    <cfRule type="expression" dxfId="77" priority="49">
      <formula>#REF!=1</formula>
    </cfRule>
  </conditionalFormatting>
  <conditionalFormatting sqref="M29">
    <cfRule type="expression" dxfId="76" priority="24">
      <formula>#REF!=7</formula>
    </cfRule>
    <cfRule type="expression" dxfId="75" priority="28">
      <formula>#REF!=6</formula>
    </cfRule>
    <cfRule type="expression" dxfId="74" priority="32">
      <formula>#REF!=5</formula>
    </cfRule>
    <cfRule type="expression" dxfId="73" priority="36">
      <formula>#REF!=4</formula>
    </cfRule>
    <cfRule type="expression" dxfId="72" priority="40">
      <formula>#REF!=3</formula>
    </cfRule>
    <cfRule type="expression" dxfId="71" priority="44">
      <formula>#REF!=2</formula>
    </cfRule>
    <cfRule type="expression" dxfId="70" priority="48">
      <formula>#REF!=1</formula>
    </cfRule>
  </conditionalFormatting>
  <conditionalFormatting sqref="J34">
    <cfRule type="expression" dxfId="69" priority="23">
      <formula>#REF!=7</formula>
    </cfRule>
    <cfRule type="expression" dxfId="68" priority="27">
      <formula>#REF!=6</formula>
    </cfRule>
    <cfRule type="expression" dxfId="67" priority="31">
      <formula>#REF!=5</formula>
    </cfRule>
    <cfRule type="expression" dxfId="66" priority="35">
      <formula>#REF!=4</formula>
    </cfRule>
    <cfRule type="expression" dxfId="65" priority="39">
      <formula>#REF!=3</formula>
    </cfRule>
    <cfRule type="expression" dxfId="64" priority="43">
      <formula>#REF!=2</formula>
    </cfRule>
    <cfRule type="expression" dxfId="63" priority="47">
      <formula>#REF!=1</formula>
    </cfRule>
  </conditionalFormatting>
  <conditionalFormatting sqref="M34">
    <cfRule type="expression" dxfId="62" priority="22">
      <formula>#REF!=7</formula>
    </cfRule>
    <cfRule type="expression" dxfId="61" priority="26">
      <formula>#REF!=6</formula>
    </cfRule>
    <cfRule type="expression" dxfId="60" priority="30">
      <formula>#REF!=5</formula>
    </cfRule>
    <cfRule type="expression" dxfId="59" priority="34">
      <formula>#REF!=4</formula>
    </cfRule>
    <cfRule type="expression" dxfId="58" priority="38">
      <formula>#REF!=3</formula>
    </cfRule>
    <cfRule type="expression" dxfId="57" priority="42">
      <formula>#REF!=2</formula>
    </cfRule>
    <cfRule type="expression" dxfId="56" priority="46">
      <formula>#REF!=1</formula>
    </cfRule>
  </conditionalFormatting>
  <conditionalFormatting sqref="I112">
    <cfRule type="expression" dxfId="55" priority="8">
      <formula>#REF!=7</formula>
    </cfRule>
    <cfRule type="expression" dxfId="54" priority="9">
      <formula>#REF!=6</formula>
    </cfRule>
    <cfRule type="expression" dxfId="53" priority="10">
      <formula>#REF!=5</formula>
    </cfRule>
    <cfRule type="expression" dxfId="52" priority="11">
      <formula>#REF!=4</formula>
    </cfRule>
    <cfRule type="expression" dxfId="51" priority="12">
      <formula>#REF!=3</formula>
    </cfRule>
    <cfRule type="expression" dxfId="50" priority="13">
      <formula>#REF!=2</formula>
    </cfRule>
    <cfRule type="expression" dxfId="49" priority="14">
      <formula>#REF!=1</formula>
    </cfRule>
  </conditionalFormatting>
  <conditionalFormatting sqref="H15:H17">
    <cfRule type="expression" dxfId="48" priority="85">
      <formula>#REF!=7</formula>
    </cfRule>
    <cfRule type="expression" dxfId="47" priority="86">
      <formula>#REF!=6</formula>
    </cfRule>
    <cfRule type="expression" dxfId="46" priority="87">
      <formula>#REF!=5</formula>
    </cfRule>
    <cfRule type="expression" dxfId="45" priority="88">
      <formula>#REF!=4</formula>
    </cfRule>
    <cfRule type="expression" dxfId="44" priority="89">
      <formula>#REF!=3</formula>
    </cfRule>
    <cfRule type="expression" dxfId="43" priority="90">
      <formula>#REF!=2</formula>
    </cfRule>
    <cfRule type="expression" dxfId="42" priority="91">
      <formula>#REF!=1</formula>
    </cfRule>
  </conditionalFormatting>
  <conditionalFormatting sqref="J26:J28">
    <cfRule type="expression" dxfId="41" priority="53">
      <formula>#REF!=7</formula>
    </cfRule>
    <cfRule type="expression" dxfId="40" priority="57">
      <formula>#REF!=6</formula>
    </cfRule>
    <cfRule type="expression" dxfId="39" priority="61">
      <formula>#REF!=5</formula>
    </cfRule>
    <cfRule type="expression" dxfId="38" priority="65">
      <formula>#REF!=4</formula>
    </cfRule>
    <cfRule type="expression" dxfId="37" priority="69">
      <formula>#REF!=3</formula>
    </cfRule>
    <cfRule type="expression" dxfId="36" priority="73">
      <formula>#REF!=2</formula>
    </cfRule>
    <cfRule type="expression" dxfId="35" priority="77">
      <formula>#REF!=1</formula>
    </cfRule>
  </conditionalFormatting>
  <conditionalFormatting sqref="J31:J33">
    <cfRule type="expression" dxfId="34" priority="51">
      <formula>#REF!=7</formula>
    </cfRule>
    <cfRule type="expression" dxfId="33" priority="55">
      <formula>#REF!=6</formula>
    </cfRule>
    <cfRule type="expression" dxfId="32" priority="59">
      <formula>#REF!=5</formula>
    </cfRule>
    <cfRule type="expression" dxfId="31" priority="63">
      <formula>#REF!=4</formula>
    </cfRule>
    <cfRule type="expression" dxfId="30" priority="67">
      <formula>#REF!=3</formula>
    </cfRule>
    <cfRule type="expression" dxfId="29" priority="71">
      <formula>#REF!=2</formula>
    </cfRule>
    <cfRule type="expression" dxfId="28" priority="75">
      <formula>#REF!=1</formula>
    </cfRule>
  </conditionalFormatting>
  <conditionalFormatting sqref="M26:M28">
    <cfRule type="expression" dxfId="27" priority="52">
      <formula>#REF!=7</formula>
    </cfRule>
    <cfRule type="expression" dxfId="26" priority="56">
      <formula>#REF!=6</formula>
    </cfRule>
    <cfRule type="expression" dxfId="25" priority="60">
      <formula>#REF!=5</formula>
    </cfRule>
    <cfRule type="expression" dxfId="24" priority="64">
      <formula>#REF!=4</formula>
    </cfRule>
    <cfRule type="expression" dxfId="23" priority="68">
      <formula>#REF!=3</formula>
    </cfRule>
    <cfRule type="expression" dxfId="22" priority="72">
      <formula>#REF!=2</formula>
    </cfRule>
    <cfRule type="expression" dxfId="21" priority="76">
      <formula>#REF!=1</formula>
    </cfRule>
  </conditionalFormatting>
  <conditionalFormatting sqref="M31:M33">
    <cfRule type="expression" dxfId="20" priority="50">
      <formula>#REF!=7</formula>
    </cfRule>
    <cfRule type="expression" dxfId="19" priority="54">
      <formula>#REF!=6</formula>
    </cfRule>
    <cfRule type="expression" dxfId="18" priority="58">
      <formula>#REF!=5</formula>
    </cfRule>
    <cfRule type="expression" dxfId="17" priority="62">
      <formula>#REF!=4</formula>
    </cfRule>
    <cfRule type="expression" dxfId="16" priority="66">
      <formula>#REF!=3</formula>
    </cfRule>
    <cfRule type="expression" dxfId="15" priority="70">
      <formula>#REF!=2</formula>
    </cfRule>
    <cfRule type="expression" dxfId="14" priority="74">
      <formula>#REF!=1</formula>
    </cfRule>
  </conditionalFormatting>
  <conditionalFormatting sqref="A106:D106 B107:D116 H108:K111 H112 J112:K112 H113:K116 K106:M106 F106:I106 G108:G116 G107:I107 K107 M107:M116 N106:N116">
    <cfRule type="expression" dxfId="13" priority="15">
      <formula>#REF!=7</formula>
    </cfRule>
    <cfRule type="expression" dxfId="12" priority="16">
      <formula>#REF!=6</formula>
    </cfRule>
    <cfRule type="expression" dxfId="11" priority="17">
      <formula>#REF!=5</formula>
    </cfRule>
    <cfRule type="expression" dxfId="10" priority="18">
      <formula>#REF!=4</formula>
    </cfRule>
    <cfRule type="expression" dxfId="9" priority="19">
      <formula>#REF!=3</formula>
    </cfRule>
    <cfRule type="expression" dxfId="8" priority="20">
      <formula>#REF!=2</formula>
    </cfRule>
    <cfRule type="expression" dxfId="7" priority="21">
      <formula>#REF!=1</formula>
    </cfRule>
  </conditionalFormatting>
  <conditionalFormatting sqref="B117:D117 G117:K117 M117:N117">
    <cfRule type="expression" dxfId="6" priority="1">
      <formula>#REF!=7</formula>
    </cfRule>
    <cfRule type="expression" dxfId="5" priority="2">
      <formula>#REF!=6</formula>
    </cfRule>
    <cfRule type="expression" dxfId="4" priority="3">
      <formula>#REF!=5</formula>
    </cfRule>
    <cfRule type="expression" dxfId="3" priority="4">
      <formula>#REF!=4</formula>
    </cfRule>
    <cfRule type="expression" dxfId="2" priority="5">
      <formula>#REF!=3</formula>
    </cfRule>
    <cfRule type="expression" dxfId="1" priority="6">
      <formula>#REF!=2</formula>
    </cfRule>
    <cfRule type="expression" dxfId="0" priority="7">
      <formula>#REF!=1</formula>
    </cfRule>
  </conditionalFormatting>
  <dataValidations count="4">
    <dataValidation type="list" allowBlank="1" showInputMessage="1" showErrorMessage="1" sqref="E3:E117 E305:E450" xr:uid="{00000000-0002-0000-0100-000000000000}">
      <formula1>"房产,土地"</formula1>
    </dataValidation>
    <dataValidation type="list" allowBlank="1" showInputMessage="1" showErrorMessage="1" sqref="D451:D1048576 D1:D144 D147:D449" xr:uid="{00000000-0002-0000-0100-000001000000}">
      <formula1>"国有全资企业,国有控股企业,国有实际控制企业"</formula1>
    </dataValidation>
    <dataValidation type="list" allowBlank="1" showInputMessage="1" showErrorMessage="1" sqref="F3:F65 G3:G146 F107:F117 F305:G450 G152:G304" xr:uid="{00000000-0002-0000-0100-000002000000}">
      <formula1>"是,否"</formula1>
    </dataValidation>
    <dataValidation type="list" allowBlank="1" showInputMessage="1" showErrorMessage="1" sqref="N3:N450" xr:uid="{00000000-0002-0000-0100-000003000000}">
      <formula1>"直接扣减当期租金,在下一期租金中抵扣,退还租金"</formula1>
    </dataValidation>
  </dataValidations>
  <pageMargins left="0.75" right="0.75" top="1" bottom="1" header="0.5" footer="0.5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明细统计表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蔡一雷</dc:creator>
  <cp:lastModifiedBy>项靖轩</cp:lastModifiedBy>
  <dcterms:created xsi:type="dcterms:W3CDTF">2022-01-12T08:34:00Z</dcterms:created>
  <dcterms:modified xsi:type="dcterms:W3CDTF">2022-03-16T08:34:50Z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